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5" sheetId="1" r:id="rId1"/>
  </sheets>
  <definedNames>
    <definedName name="_xlnm.Print_Area" localSheetId="0">'Пр. 5'!$A$1:$D$46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<sst xmlns="http://schemas.openxmlformats.org/spreadsheetml/2006/main" count="98" uniqueCount="56">
  <si>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</si>
  <si>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</si>
  <si>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</si>
  <si>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</si>
  <si>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</si>
  <si>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</si>
  <si>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</si>
  <si>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</si>
  <si>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</si>
  <si>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12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</si>
  <si>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</si>
  <si>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</si>
  <si>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</si>
  <si>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</si>
  <si>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</si>
  <si>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11</t>
  </si>
  <si>
    <t>ЖИЛИЩНО-КОММУНАЛЬНОЕ ХОЗЯЙСТВО</t>
  </si>
  <si>
    <t>05</t>
  </si>
  <si>
    <t>Жилищное хозяйство</t>
  </si>
  <si>
    <t>Коммунальное хозяйство</t>
  </si>
  <si>
    <t>НАЦИОНАЛЬНАЯ ОБОРОНА</t>
  </si>
  <si>
    <t>ВСЕГО РАСХОДОВ</t>
  </si>
  <si>
    <t>Другие вопросы в области национальной экономики</t>
  </si>
  <si>
    <t>Транспорт</t>
  </si>
  <si>
    <t>13</t>
  </si>
  <si>
    <t>ОБСЛУЖИВАНИЕ ГОСУДАРСТВЕННОГО И МУНИЦИПАЛЬНОГО ДОЛГА</t>
  </si>
  <si>
    <t xml:space="preserve">ФИЗИЧЕСКАЯ КУЛЬТУРА И СПОРТ  </t>
  </si>
  <si>
    <t xml:space="preserve">Другие вопросы в области физической культуры и спорта  </t>
  </si>
  <si>
    <t xml:space="preserve">Культура  </t>
  </si>
  <si>
    <t>Общеэкономические вопросы</t>
  </si>
  <si>
    <t>Обеспечение проведения выборов и референдумов</t>
  </si>
  <si>
    <t>07</t>
  </si>
  <si>
    <t>СОЦИАЛЬНАЯ ПОЛИТИКА</t>
  </si>
  <si>
    <t>10</t>
  </si>
  <si>
    <t>Пенсионное обеспечение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</si>
  <si>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</si>
  <si>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</si>
  <si>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</si>
  <si>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</si>
  <si>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</si>
  <si>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</si>
  <si>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</si>
  <si>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Социальное обеспечение населения</t>
  </si>
  <si>
    <t>Обслуживание государственного внутреннего и муниципального долга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</si>
  <si>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</si>
  <si>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</si>
  <si>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</si>
  <si>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РАСПРЕДЕЛЕНИЕ БЮДЖЕТНЫХ АССИГНОВАНИЙ ПО РАЗДЕЛАМ </t>
  </si>
  <si>
    <t xml:space="preserve">  к решению Думы Вихоревского муниципального образования</t>
  </si>
  <si>
    <t>№    от</t>
  </si>
  <si>
    <t>(тыс. 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</si>
  <si>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</si>
  <si>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</si>
  <si>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 ПОДРАЗДЕЛАМ КЛАССИФИКАЦИИ РАСХОДОВ БЮДЖЕТОВ НА 2022 ГОД </t>
  </si>
  <si>
    <t>Приложение 3</t>
  </si>
  <si>
    <t xml:space="preserve">Лесное хозяйство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</si>
</sst>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1" fillId="32" borderId="10" xfId="0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/>
    </xf>
    <xf numFmtId="49" fontId="11" fillId="32" borderId="11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wrapText="1"/>
    </xf>
    <xf numFmtId="49" fontId="11" fillId="32" borderId="13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 horizontal="left"/>
    </xf>
    <xf numFmtId="49" fontId="11" fillId="32" borderId="0" xfId="0" applyNumberFormat="1" applyFont="1" applyFill="1" applyAlignment="1">
      <alignment/>
    </xf>
    <xf numFmtId="49" fontId="11" fillId="32" borderId="0" xfId="0" applyNumberFormat="1" applyFont="1" applyFill="1" applyBorder="1" applyAlignment="1">
      <alignment horizontal="right"/>
    </xf>
    <xf numFmtId="0" fontId="11" fillId="32" borderId="14" xfId="0" applyFont="1" applyFill="1" applyBorder="1" applyAlignment="1">
      <alignment horizontal="center" wrapText="1"/>
    </xf>
    <xf numFmtId="49" fontId="11" fillId="32" borderId="15" xfId="0" applyNumberFormat="1" applyFont="1" applyFill="1" applyBorder="1" applyAlignment="1">
      <alignment horizontal="center" wrapText="1"/>
    </xf>
    <xf numFmtId="49" fontId="11" fillId="32" borderId="16" xfId="0" applyNumberFormat="1" applyFont="1" applyFill="1" applyBorder="1" applyAlignment="1">
      <alignment horizontal="center" wrapText="1"/>
    </xf>
    <xf numFmtId="3" fontId="11" fillId="32" borderId="17" xfId="0" applyNumberFormat="1" applyFont="1" applyFill="1" applyBorder="1" applyAlignment="1">
      <alignment horizontal="center" wrapText="1"/>
    </xf>
    <xf numFmtId="188" fontId="11" fillId="32" borderId="0" xfId="0" applyNumberFormat="1" applyFont="1" applyFill="1" applyAlignment="1">
      <alignment/>
    </xf>
    <xf numFmtId="0" fontId="48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 wrapText="1"/>
    </xf>
    <xf numFmtId="49" fontId="9" fillId="32" borderId="0" xfId="0" applyNumberFormat="1" applyFont="1" applyFill="1" applyBorder="1" applyAlignment="1">
      <alignment horizontal="center"/>
    </xf>
    <xf numFmtId="3" fontId="9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wrapText="1"/>
    </xf>
    <xf numFmtId="3" fontId="4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49" fontId="9" fillId="32" borderId="0" xfId="0" applyNumberFormat="1" applyFont="1" applyFill="1" applyAlignment="1">
      <alignment/>
    </xf>
    <xf numFmtId="0" fontId="1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Border="1" applyAlignment="1">
      <alignment horizontal="left" wrapText="1"/>
    </xf>
    <xf numFmtId="49" fontId="5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49" fontId="5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left" wrapText="1"/>
    </xf>
    <xf numFmtId="0" fontId="7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188" fontId="11" fillId="32" borderId="18" xfId="0" applyNumberFormat="1" applyFont="1" applyFill="1" applyBorder="1" applyAlignment="1">
      <alignment/>
    </xf>
    <xf numFmtId="188" fontId="11" fillId="32" borderId="19" xfId="0" applyNumberFormat="1" applyFont="1" applyFill="1" applyBorder="1" applyAlignment="1">
      <alignment/>
    </xf>
    <xf numFmtId="188" fontId="11" fillId="32" borderId="18" xfId="0" applyNumberFormat="1" applyFont="1" applyFill="1" applyBorder="1" applyAlignment="1">
      <alignment/>
    </xf>
    <xf numFmtId="0" fontId="9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SheetLayoutView="100" zoomScalePageLayoutView="0" workbookViewId="0" topLeftCell="A16">
      <selection activeCell="D33" sqref="D33"/>
    </sheetView>
  </sheetViews>
  <sheetFormatPr defaultColWidth="9.140625" defaultRowHeight="12.75"/>
  <cols>
    <col min="1" max="1" width="79.7109375" style="37" customWidth="1"/>
    <col min="2" max="2" width="10.421875" style="38" customWidth="1"/>
    <col min="3" max="3" width="10.421875" style="39" customWidth="1"/>
    <col min="4" max="4" width="17.00390625" style="40" customWidth="1"/>
    <col min="5" max="5" width="26.00390625" style="10" customWidth="1"/>
    <col min="6" max="6" width="10.28125" style="10" bestFit="1" customWidth="1"/>
    <col min="7" max="16384" width="9.140625" style="10" customWidth="1"/>
  </cols>
  <sheetData>
    <row r="1" spans="1:4" s="7" customFormat="1" ht="15" customHeight="1">
      <c r="A1" s="46" t="s">
        <v>54</v>
      </c>
      <c r="B1" s="46"/>
      <c r="C1" s="46"/>
      <c r="D1" s="46"/>
    </row>
    <row r="2" spans="1:4" s="7" customFormat="1" ht="15" customHeight="1">
      <c r="A2" s="46" t="s">
        <v>48</v>
      </c>
      <c r="B2" s="46"/>
      <c r="C2" s="46"/>
      <c r="D2" s="46"/>
    </row>
    <row r="3" spans="1:4" s="7" customFormat="1" ht="15" customHeight="1">
      <c r="A3" s="46" t="s">
        <v>49</v>
      </c>
      <c r="B3" s="46"/>
      <c r="C3" s="46"/>
      <c r="D3" s="46"/>
    </row>
    <row r="4" spans="1:4" s="8" customFormat="1" ht="20.25" customHeight="1">
      <c r="A4" s="45" t="s">
        <v>47</v>
      </c>
      <c r="B4" s="45"/>
      <c r="C4" s="45"/>
      <c r="D4" s="45"/>
    </row>
    <row r="5" spans="1:4" s="8" customFormat="1" ht="20.25" customHeight="1">
      <c r="A5" s="45" t="s">
        <v>53</v>
      </c>
      <c r="B5" s="45"/>
      <c r="C5" s="45"/>
      <c r="D5" s="45"/>
    </row>
    <row r="6" spans="1:4" ht="18.75" customHeight="1">
      <c r="A6" s="9"/>
      <c r="B6" s="9"/>
      <c r="C6" s="9"/>
      <c r="D6" s="9"/>
    </row>
    <row r="7" spans="1:4" s="7" customFormat="1" ht="12.75" customHeight="1" thickBot="1">
      <c r="A7" s="11"/>
      <c r="B7" s="12"/>
      <c r="C7" s="12"/>
      <c r="D7" s="13" t="s">
        <v>50</v>
      </c>
    </row>
    <row r="8" spans="1:4" s="7" customFormat="1" ht="15.75" thickBot="1">
      <c r="A8" s="14" t="s">
        <v>0</v>
      </c>
      <c r="B8" s="15" t="s">
        <v>1</v>
      </c>
      <c r="C8" s="16" t="s">
        <v>2</v>
      </c>
      <c r="D8" s="17" t="s">
        <v>3</v>
      </c>
    </row>
    <row r="9" spans="1:5" s="7" customFormat="1" ht="18.75" customHeight="1">
      <c r="A9" s="1" t="s">
        <v>21</v>
      </c>
      <c r="B9" s="2"/>
      <c r="C9" s="2"/>
      <c r="D9" s="43">
        <f>D10+D18+D20+D23+D29+D33+D35+D38+D40</f>
        <v>176516.6</v>
      </c>
      <c r="E9" s="18"/>
    </row>
    <row r="10" spans="1:5" s="7" customFormat="1" ht="15">
      <c r="A10" s="1" t="s">
        <v>4</v>
      </c>
      <c r="B10" s="3" t="s">
        <v>5</v>
      </c>
      <c r="C10" s="3"/>
      <c r="D10" s="41">
        <f>D11+D12+D13+D15+D16+D17+D14</f>
        <v>39436.799999999996</v>
      </c>
      <c r="E10" s="18"/>
    </row>
    <row r="11" spans="1:4" s="7" customFormat="1" ht="30">
      <c r="A11" s="1" t="s">
        <v>36</v>
      </c>
      <c r="B11" s="3" t="s">
        <v>5</v>
      </c>
      <c r="C11" s="3" t="s">
        <v>6</v>
      </c>
      <c r="D11" s="41">
        <v>2171</v>
      </c>
    </row>
    <row r="12" spans="1:4" s="7" customFormat="1" ht="45">
      <c r="A12" s="1" t="s">
        <v>37</v>
      </c>
      <c r="B12" s="3" t="s">
        <v>5</v>
      </c>
      <c r="C12" s="3" t="s">
        <v>7</v>
      </c>
      <c r="D12" s="41">
        <v>3207.7</v>
      </c>
    </row>
    <row r="13" spans="1:4" s="7" customFormat="1" ht="45">
      <c r="A13" s="1" t="s">
        <v>38</v>
      </c>
      <c r="B13" s="3" t="s">
        <v>5</v>
      </c>
      <c r="C13" s="3" t="s">
        <v>8</v>
      </c>
      <c r="D13" s="41">
        <v>30550</v>
      </c>
    </row>
    <row r="14" spans="1:4" s="7" customFormat="1" ht="30.75" customHeight="1">
      <c r="A14" s="1" t="s">
        <v>45</v>
      </c>
      <c r="B14" s="3" t="s">
        <v>5</v>
      </c>
      <c r="C14" s="3" t="s">
        <v>46</v>
      </c>
      <c r="D14" s="41">
        <v>481.9</v>
      </c>
    </row>
    <row r="15" spans="1:4" s="7" customFormat="1" ht="21.75" customHeight="1">
      <c r="A15" s="1" t="s">
        <v>30</v>
      </c>
      <c r="B15" s="3" t="s">
        <v>5</v>
      </c>
      <c r="C15" s="3" t="s">
        <v>31</v>
      </c>
      <c r="D15" s="41">
        <v>2649</v>
      </c>
    </row>
    <row r="16" spans="1:4" s="7" customFormat="1" ht="15">
      <c r="A16" s="1" t="s">
        <v>39</v>
      </c>
      <c r="B16" s="3" t="s">
        <v>5</v>
      </c>
      <c r="C16" s="3" t="s">
        <v>15</v>
      </c>
      <c r="D16" s="41">
        <v>200</v>
      </c>
    </row>
    <row r="17" spans="1:4" s="7" customFormat="1" ht="15">
      <c r="A17" s="1" t="s">
        <v>10</v>
      </c>
      <c r="B17" s="3" t="s">
        <v>5</v>
      </c>
      <c r="C17" s="3" t="s">
        <v>24</v>
      </c>
      <c r="D17" s="41">
        <f>132.1+31+14.1</f>
        <v>177.2</v>
      </c>
    </row>
    <row r="18" spans="1:4" s="7" customFormat="1" ht="15">
      <c r="A18" s="1" t="s">
        <v>20</v>
      </c>
      <c r="B18" s="3" t="s">
        <v>6</v>
      </c>
      <c r="C18" s="3"/>
      <c r="D18" s="41">
        <f>D19</f>
        <v>1824.3999999999999</v>
      </c>
    </row>
    <row r="19" spans="1:4" s="7" customFormat="1" ht="15">
      <c r="A19" s="1" t="s">
        <v>40</v>
      </c>
      <c r="B19" s="3" t="s">
        <v>6</v>
      </c>
      <c r="C19" s="3" t="s">
        <v>7</v>
      </c>
      <c r="D19" s="41">
        <f>1831.1-6.7</f>
        <v>1824.3999999999999</v>
      </c>
    </row>
    <row r="20" spans="1:4" s="7" customFormat="1" ht="15">
      <c r="A20" s="1" t="s">
        <v>11</v>
      </c>
      <c r="B20" s="3" t="s">
        <v>7</v>
      </c>
      <c r="C20" s="3"/>
      <c r="D20" s="41">
        <f>D21+D22</f>
        <v>1155</v>
      </c>
    </row>
    <row r="21" spans="1:4" s="7" customFormat="1" ht="15">
      <c r="A21" s="1" t="s">
        <v>51</v>
      </c>
      <c r="B21" s="3" t="s">
        <v>7</v>
      </c>
      <c r="C21" s="3" t="s">
        <v>12</v>
      </c>
      <c r="D21" s="41">
        <f>550+5</f>
        <v>555</v>
      </c>
    </row>
    <row r="22" spans="1:4" s="7" customFormat="1" ht="30">
      <c r="A22" s="1" t="s">
        <v>52</v>
      </c>
      <c r="B22" s="3" t="s">
        <v>7</v>
      </c>
      <c r="C22" s="3" t="s">
        <v>33</v>
      </c>
      <c r="D22" s="41">
        <f>100+500</f>
        <v>600</v>
      </c>
    </row>
    <row r="23" spans="1:4" s="7" customFormat="1" ht="15">
      <c r="A23" s="1" t="s">
        <v>13</v>
      </c>
      <c r="B23" s="3" t="s">
        <v>8</v>
      </c>
      <c r="C23" s="3"/>
      <c r="D23" s="41">
        <f>D24+D26+D27+D28+D25</f>
        <v>18939.5</v>
      </c>
    </row>
    <row r="24" spans="1:4" s="7" customFormat="1" ht="15.75" customHeight="1">
      <c r="A24" s="1" t="s">
        <v>29</v>
      </c>
      <c r="B24" s="3" t="s">
        <v>8</v>
      </c>
      <c r="C24" s="3" t="s">
        <v>5</v>
      </c>
      <c r="D24" s="41">
        <v>159.5</v>
      </c>
    </row>
    <row r="25" spans="1:4" s="7" customFormat="1" ht="15.75" customHeight="1">
      <c r="A25" s="4" t="s">
        <v>55</v>
      </c>
      <c r="B25" s="3" t="s">
        <v>8</v>
      </c>
      <c r="C25" s="3" t="s">
        <v>31</v>
      </c>
      <c r="D25" s="41">
        <v>400</v>
      </c>
    </row>
    <row r="26" spans="1:4" s="7" customFormat="1" ht="15.75" customHeight="1">
      <c r="A26" s="1" t="s">
        <v>23</v>
      </c>
      <c r="B26" s="3" t="s">
        <v>8</v>
      </c>
      <c r="C26" s="3" t="s">
        <v>14</v>
      </c>
      <c r="D26" s="41">
        <v>1300</v>
      </c>
    </row>
    <row r="27" spans="1:4" s="7" customFormat="1" ht="15.75" customHeight="1">
      <c r="A27" s="1" t="s">
        <v>41</v>
      </c>
      <c r="B27" s="3" t="s">
        <v>8</v>
      </c>
      <c r="C27" s="3" t="s">
        <v>12</v>
      </c>
      <c r="D27" s="41">
        <f>14773.7+4096.7-1920.2-400</f>
        <v>16550.2</v>
      </c>
    </row>
    <row r="28" spans="1:4" s="7" customFormat="1" ht="15.75" customHeight="1">
      <c r="A28" s="1" t="s">
        <v>22</v>
      </c>
      <c r="B28" s="3" t="s">
        <v>8</v>
      </c>
      <c r="C28" s="3" t="s">
        <v>9</v>
      </c>
      <c r="D28" s="41">
        <f>300.1+229.7</f>
        <v>529.8</v>
      </c>
    </row>
    <row r="29" spans="1:6" s="7" customFormat="1" ht="15">
      <c r="A29" s="1" t="s">
        <v>16</v>
      </c>
      <c r="B29" s="3" t="s">
        <v>17</v>
      </c>
      <c r="C29" s="3"/>
      <c r="D29" s="41">
        <f>D30+D31+D32</f>
        <v>102553</v>
      </c>
      <c r="F29" s="18"/>
    </row>
    <row r="30" spans="1:4" s="7" customFormat="1" ht="17.25" customHeight="1">
      <c r="A30" s="1" t="s">
        <v>18</v>
      </c>
      <c r="B30" s="3" t="s">
        <v>17</v>
      </c>
      <c r="C30" s="3" t="s">
        <v>5</v>
      </c>
      <c r="D30" s="41">
        <f>2819+1283.4+26692.2+100</f>
        <v>30894.6</v>
      </c>
    </row>
    <row r="31" spans="1:4" s="7" customFormat="1" ht="17.25" customHeight="1">
      <c r="A31" s="1" t="s">
        <v>19</v>
      </c>
      <c r="B31" s="3" t="s">
        <v>17</v>
      </c>
      <c r="C31" s="3" t="s">
        <v>6</v>
      </c>
      <c r="D31" s="41">
        <v>38259.5</v>
      </c>
    </row>
    <row r="32" spans="1:4" s="7" customFormat="1" ht="17.25" customHeight="1">
      <c r="A32" s="1" t="s">
        <v>35</v>
      </c>
      <c r="B32" s="3" t="s">
        <v>17</v>
      </c>
      <c r="C32" s="3" t="s">
        <v>7</v>
      </c>
      <c r="D32" s="41">
        <f>9530+100+466.3+7229+760.9+13938+1474.7-100</f>
        <v>33398.9</v>
      </c>
    </row>
    <row r="33" spans="1:4" s="7" customFormat="1" ht="15">
      <c r="A33" s="1" t="s">
        <v>44</v>
      </c>
      <c r="B33" s="3" t="s">
        <v>14</v>
      </c>
      <c r="C33" s="3"/>
      <c r="D33" s="41">
        <f>D34</f>
        <v>11957.9</v>
      </c>
    </row>
    <row r="34" spans="1:4" s="7" customFormat="1" ht="15">
      <c r="A34" s="1" t="s">
        <v>28</v>
      </c>
      <c r="B34" s="3" t="s">
        <v>14</v>
      </c>
      <c r="C34" s="3" t="s">
        <v>5</v>
      </c>
      <c r="D34" s="41">
        <f>1550+4183.4+6174.5+50</f>
        <v>11957.9</v>
      </c>
    </row>
    <row r="35" spans="1:4" s="7" customFormat="1" ht="15">
      <c r="A35" s="1" t="s">
        <v>32</v>
      </c>
      <c r="B35" s="3" t="s">
        <v>33</v>
      </c>
      <c r="C35" s="3"/>
      <c r="D35" s="41">
        <f>D36+D37</f>
        <v>300</v>
      </c>
    </row>
    <row r="36" spans="1:4" s="7" customFormat="1" ht="14.25" customHeight="1">
      <c r="A36" s="4" t="s">
        <v>34</v>
      </c>
      <c r="B36" s="3" t="s">
        <v>33</v>
      </c>
      <c r="C36" s="3" t="s">
        <v>5</v>
      </c>
      <c r="D36" s="41">
        <v>300</v>
      </c>
    </row>
    <row r="37" spans="1:4" s="7" customFormat="1" ht="14.25" customHeight="1" hidden="1">
      <c r="A37" s="4" t="s">
        <v>42</v>
      </c>
      <c r="B37" s="3" t="s">
        <v>33</v>
      </c>
      <c r="C37" s="3" t="s">
        <v>7</v>
      </c>
      <c r="D37" s="41">
        <v>0</v>
      </c>
    </row>
    <row r="38" spans="1:4" s="7" customFormat="1" ht="15">
      <c r="A38" s="1" t="s">
        <v>26</v>
      </c>
      <c r="B38" s="3" t="s">
        <v>15</v>
      </c>
      <c r="C38" s="3"/>
      <c r="D38" s="41">
        <f>D39</f>
        <v>300</v>
      </c>
    </row>
    <row r="39" spans="1:18" s="7" customFormat="1" ht="15">
      <c r="A39" s="1" t="s">
        <v>27</v>
      </c>
      <c r="B39" s="3" t="s">
        <v>15</v>
      </c>
      <c r="C39" s="3" t="s">
        <v>17</v>
      </c>
      <c r="D39" s="41">
        <v>300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7" customFormat="1" ht="15">
      <c r="A40" s="1" t="s">
        <v>25</v>
      </c>
      <c r="B40" s="3" t="s">
        <v>24</v>
      </c>
      <c r="C40" s="3"/>
      <c r="D40" s="41">
        <f>D41</f>
        <v>50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7" customFormat="1" ht="30.75" thickBot="1">
      <c r="A41" s="5" t="s">
        <v>43</v>
      </c>
      <c r="B41" s="6" t="s">
        <v>24</v>
      </c>
      <c r="C41" s="6" t="s">
        <v>5</v>
      </c>
      <c r="D41" s="42">
        <v>50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5.75">
      <c r="A42" s="21"/>
      <c r="B42" s="22"/>
      <c r="C42" s="22"/>
      <c r="D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.75">
      <c r="A43" s="21"/>
      <c r="B43" s="25"/>
      <c r="C43" s="25"/>
      <c r="D43" s="2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4" ht="15.75">
      <c r="A44" s="27"/>
      <c r="B44" s="27"/>
      <c r="C44" s="27"/>
      <c r="D44" s="26"/>
    </row>
    <row r="45" spans="1:4" ht="15.75">
      <c r="A45" s="27"/>
      <c r="B45" s="28"/>
      <c r="C45" s="44"/>
      <c r="D45" s="44"/>
    </row>
    <row r="46" spans="1:5" ht="15" customHeight="1">
      <c r="A46" s="29"/>
      <c r="B46" s="25"/>
      <c r="C46" s="25"/>
      <c r="D46" s="26"/>
      <c r="E46" s="30"/>
    </row>
    <row r="47" spans="1:4" ht="15.75">
      <c r="A47" s="31"/>
      <c r="B47" s="32"/>
      <c r="C47" s="32"/>
      <c r="D47" s="26"/>
    </row>
    <row r="48" spans="1:4" ht="15.75">
      <c r="A48" s="31"/>
      <c r="B48" s="32"/>
      <c r="C48" s="32"/>
      <c r="D48" s="26"/>
    </row>
    <row r="49" spans="1:4" ht="15.75">
      <c r="A49" s="33"/>
      <c r="B49" s="34"/>
      <c r="C49" s="34"/>
      <c r="D49" s="26"/>
    </row>
    <row r="50" spans="1:4" ht="15.75">
      <c r="A50" s="35"/>
      <c r="B50" s="34"/>
      <c r="C50" s="34"/>
      <c r="D50" s="26"/>
    </row>
    <row r="51" spans="1:4" ht="15.75">
      <c r="A51" s="35"/>
      <c r="B51" s="34"/>
      <c r="C51" s="34"/>
      <c r="D51" s="26"/>
    </row>
    <row r="52" spans="1:4" ht="15.75">
      <c r="A52" s="35"/>
      <c r="B52" s="34"/>
      <c r="C52" s="34"/>
      <c r="D52" s="26"/>
    </row>
    <row r="53" spans="1:4" ht="15.75">
      <c r="A53" s="35"/>
      <c r="B53" s="34"/>
      <c r="C53" s="34"/>
      <c r="D53" s="26"/>
    </row>
    <row r="54" spans="1:4" ht="15.75">
      <c r="A54" s="35"/>
      <c r="B54" s="34"/>
      <c r="C54" s="34"/>
      <c r="D54" s="26"/>
    </row>
    <row r="55" spans="1:4" ht="15.75">
      <c r="A55" s="35"/>
      <c r="B55" s="34"/>
      <c r="C55" s="34"/>
      <c r="D55" s="26"/>
    </row>
    <row r="56" spans="1:4" ht="15.75">
      <c r="A56" s="35"/>
      <c r="B56" s="34"/>
      <c r="C56" s="34"/>
      <c r="D56" s="26"/>
    </row>
    <row r="57" spans="1:4" ht="15.75">
      <c r="A57" s="35"/>
      <c r="B57" s="34"/>
      <c r="C57" s="34"/>
      <c r="D57" s="26"/>
    </row>
    <row r="58" spans="1:4" ht="15.75">
      <c r="A58" s="35"/>
      <c r="B58" s="34"/>
      <c r="C58" s="34"/>
      <c r="D58" s="26"/>
    </row>
    <row r="59" spans="1:4" ht="15.75">
      <c r="A59" s="35"/>
      <c r="B59" s="34"/>
      <c r="C59" s="34"/>
      <c r="D59" s="26"/>
    </row>
    <row r="60" spans="1:4" ht="15.75">
      <c r="A60" s="35"/>
      <c r="B60" s="34"/>
      <c r="C60" s="34"/>
      <c r="D60" s="26"/>
    </row>
    <row r="61" spans="1:4" ht="15.75">
      <c r="A61" s="35"/>
      <c r="B61" s="34"/>
      <c r="C61" s="34"/>
      <c r="D61" s="26"/>
    </row>
    <row r="62" spans="1:4" ht="15.75">
      <c r="A62" s="31"/>
      <c r="B62" s="32"/>
      <c r="C62" s="32"/>
      <c r="D62" s="26"/>
    </row>
    <row r="63" spans="1:4" ht="15.75">
      <c r="A63" s="36"/>
      <c r="B63" s="32"/>
      <c r="C63" s="32"/>
      <c r="D63" s="26"/>
    </row>
    <row r="64" spans="1:4" ht="15.75">
      <c r="A64" s="31"/>
      <c r="B64" s="32"/>
      <c r="C64" s="32"/>
      <c r="D64" s="26"/>
    </row>
  </sheetData>
  <sheetProtection/>
  <mergeCells count="6">
    <mergeCell ref="C45:D45"/>
    <mergeCell ref="A4:D4"/>
    <mergeCell ref="A1:D1"/>
    <mergeCell ref="A2:D2"/>
    <mergeCell ref="A5:D5"/>
    <mergeCell ref="A3:D3"/>
  </mergeCells>
  <printOptions/>
  <pageMargins left="0.76" right="0.3937007874015748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2020-06-11T06:53:02Z</cp:lastPrinted>
  <dcterms:created xsi:type="dcterms:W3CDTF">1996-10-08T23:32:33Z</dcterms:created>
  <dcterms:modified xsi:type="dcterms:W3CDTF">2022-04-04T07:31:39Z</dcterms:modified>
  <cp:category/>
  <cp:version/>
  <cp:contentType/>
  <cp:contentStatus/>
</cp:coreProperties>
</file>