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4" sheetId="1" r:id="rId1"/>
  </sheets>
  <definedNames>
    <definedName name="_xlnm.Print_Area" localSheetId="0">'прил.14'!$A$1:$D$30</definedName>
  </definedNames>
  <calcPr fullCalcOnLoad="1"/>
</workbook>
</file>

<file path=xl/sharedStrings.xml><?xml version="1.0" encoding="utf-8"?>
<sst xmlns="http://schemas.openxmlformats.org/spreadsheetml/2006/main" count="49" uniqueCount="48">
  <si>
    <t>Уменьшение остатков средств бюджетов</t>
  </si>
  <si>
    <t>Наименование</t>
  </si>
  <si>
    <t>Изменение остатков средств</t>
  </si>
  <si>
    <t>ИТОГО</t>
  </si>
  <si>
    <t>ИСТОЧНИКИ ВНУТРЕННЕГО ФИНАНСИРОВАНИЯ ДЕФИЦИТОВ БЮДЖЕТОВ</t>
  </si>
  <si>
    <t>Увеличение прочих остатков средств бюджетов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</si>
  <si>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</si>
  <si>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</si>
  <si>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</si>
  <si>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юридическим лицам из бюджетов поселений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</si>
  <si>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</si>
  <si>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911 90000000000000000</t>
  </si>
  <si>
    <t>911 01 00 00 00 00 0000 000</t>
  </si>
  <si>
    <t>911 01 02 00 00 00 0000 000</t>
  </si>
  <si>
    <t>911 01 06 00 00 00 0000 000</t>
  </si>
  <si>
    <t>911 01 06 05 00 00 0000 000</t>
  </si>
  <si>
    <t>911 01 05 00 00 00 0000 000</t>
  </si>
  <si>
    <t>911 01 05 02 00 00 0000 500</t>
  </si>
  <si>
    <t>911 01 05 00 00 00 0000 600</t>
  </si>
  <si>
    <t>911 01 06 05 01 13 0000 540</t>
  </si>
  <si>
    <t>911 01 06 05 01 13 0000 640</t>
  </si>
  <si>
    <t>911 01 05 02 01 13 0000 510</t>
  </si>
  <si>
    <t>911 01 05 02 01 13 0000 610</t>
  </si>
  <si>
    <t>911 01 02 00 00 13 0000 710</t>
  </si>
  <si>
    <t>911 01 02 00 00 13 0000 810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</si>
  <si>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</si>
  <si>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</si>
  <si>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 xml:space="preserve">Уменьшение прочих остатков денежных средств бюджетов городских поселений
</t>
  </si>
  <si>
    <t>№           от</t>
  </si>
  <si>
    <t xml:space="preserve"> к решению Думы Вихоревского  муниципального образования</t>
  </si>
  <si>
    <t>(тыс.руб.)</t>
  </si>
  <si>
    <t>911 01 02 00 00 00 0000 700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</si>
  <si>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</si>
  <si>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</si>
  <si>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911 01 03 01 00 00 0000 700</t>
  </si>
  <si>
    <t>Привлечение бюджетных кредитов из других бюджетов бюджетной системы Российской
Федерации в валюте Российской Федерации</t>
  </si>
  <si>
    <t>911 01 03 01 00 13 0000 710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</si>
  <si>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</si>
  <si>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
</t>
  </si>
  <si>
    <t xml:space="preserve">Погашение бюджетами городских поселений кредитов от кредитных организаций в валюте Российской Федерации
</t>
  </si>
  <si>
    <t>Уменьшение прочих остатков денежных средств бюджетов</t>
  </si>
  <si>
    <t xml:space="preserve">911 01 05 02 01 00 0000 610
</t>
  </si>
  <si>
    <t>Код бюджетной классификации Российской Федерации</t>
  </si>
  <si>
    <t>2024 год</t>
  </si>
  <si>
    <t>Приложение 12</t>
  </si>
  <si>
    <t>Источники внутреннего финансирования дефицита бюджета Вихоревского городского поселения на плановый период 2024 и 2025 годов</t>
  </si>
  <si>
    <t>2025 год</t>
  </si>
  <si>
    <t>911 01 02 00 00 00 0000 800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</si>
</sst>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[Red]#,##0"/>
    <numFmt numFmtId="189" formatCode="#,##0_ ;\-#,##0\ "/>
    <numFmt numFmtId="190" formatCode="#,##0.0_ ;\-#,##0.0\ "/>
    <numFmt numFmtId="191" formatCode="0.000"/>
    <numFmt numFmtId="192" formatCode="0.0"/>
    <numFmt numFmtId="193" formatCode="#,##0.0;[Red]#,##0.0"/>
    <numFmt numFmtId="194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194" fontId="4" fillId="33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49" fontId="4" fillId="0" borderId="16" xfId="0" applyNumberFormat="1" applyFont="1" applyFill="1" applyBorder="1" applyAlignment="1">
      <alignment horizontal="center" vertical="center" wrapText="1"/>
    </xf>
    <xf numFmtId="2" fontId="4" fillId="34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94" fontId="4" fillId="34" borderId="21" xfId="0" applyNumberFormat="1" applyFont="1" applyFill="1" applyBorder="1" applyAlignment="1">
      <alignment horizontal="center" vertical="center"/>
    </xf>
    <xf numFmtId="194" fontId="4" fillId="0" borderId="21" xfId="0" applyNumberFormat="1" applyFont="1" applyFill="1" applyBorder="1" applyAlignment="1">
      <alignment horizontal="center" vertical="center"/>
    </xf>
    <xf numFmtId="194" fontId="4" fillId="33" borderId="21" xfId="0" applyNumberFormat="1" applyFont="1" applyFill="1" applyBorder="1" applyAlignment="1">
      <alignment horizontal="center" vertical="center"/>
    </xf>
    <xf numFmtId="194" fontId="4" fillId="33" borderId="2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/>
    </xf>
    <xf numFmtId="4" fontId="4" fillId="34" borderId="2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 vertical="center"/>
    </xf>
    <xf numFmtId="194" fontId="4" fillId="34" borderId="27" xfId="0" applyNumberFormat="1" applyFont="1" applyFill="1" applyBorder="1" applyAlignment="1">
      <alignment horizontal="center" vertical="center"/>
    </xf>
    <xf numFmtId="194" fontId="4" fillId="34" borderId="28" xfId="0" applyNumberFormat="1" applyFont="1" applyFill="1" applyBorder="1" applyAlignment="1">
      <alignment horizontal="center" vertical="center"/>
    </xf>
    <xf numFmtId="194" fontId="4" fillId="34" borderId="29" xfId="0" applyNumberFormat="1" applyFont="1" applyFill="1" applyBorder="1" applyAlignment="1">
      <alignment horizontal="center" vertical="center"/>
    </xf>
    <xf numFmtId="194" fontId="4" fillId="0" borderId="29" xfId="0" applyNumberFormat="1" applyFont="1" applyFill="1" applyBorder="1" applyAlignment="1">
      <alignment horizontal="center" vertical="center"/>
    </xf>
    <xf numFmtId="194" fontId="4" fillId="33" borderId="29" xfId="0" applyNumberFormat="1" applyFont="1" applyFill="1" applyBorder="1" applyAlignment="1">
      <alignment horizontal="center" vertical="center"/>
    </xf>
    <xf numFmtId="194" fontId="4" fillId="33" borderId="30" xfId="0" applyNumberFormat="1" applyFont="1" applyFill="1" applyBorder="1" applyAlignment="1">
      <alignment horizontal="center" vertical="center"/>
    </xf>
    <xf numFmtId="194" fontId="4" fillId="33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SheetLayoutView="100" zoomScalePageLayoutView="0" workbookViewId="0" topLeftCell="A6">
      <selection activeCell="G11" sqref="G11"/>
    </sheetView>
  </sheetViews>
  <sheetFormatPr defaultColWidth="9.140625" defaultRowHeight="12.75"/>
  <cols>
    <col min="1" max="1" width="54.7109375" style="3" customWidth="1"/>
    <col min="2" max="2" width="37.7109375" style="2" customWidth="1"/>
    <col min="3" max="3" width="15.00390625" style="6" customWidth="1"/>
    <col min="4" max="4" width="15.57421875" style="1" customWidth="1"/>
    <col min="5" max="6" width="16.00390625" style="1" customWidth="1"/>
    <col min="7" max="16384" width="9.140625" style="1" customWidth="1"/>
  </cols>
  <sheetData>
    <row r="1" spans="1:4" s="10" customFormat="1" ht="26.25" customHeight="1">
      <c r="A1" s="32" t="s">
        <v>44</v>
      </c>
      <c r="B1" s="32"/>
      <c r="C1" s="32"/>
      <c r="D1" s="32"/>
    </row>
    <row r="2" spans="1:4" s="10" customFormat="1" ht="14.25">
      <c r="A2" s="32" t="s">
        <v>29</v>
      </c>
      <c r="B2" s="32"/>
      <c r="C2" s="32"/>
      <c r="D2" s="32"/>
    </row>
    <row r="3" spans="1:4" s="10" customFormat="1" ht="14.25">
      <c r="A3" s="32" t="s">
        <v>28</v>
      </c>
      <c r="B3" s="32"/>
      <c r="C3" s="32"/>
      <c r="D3" s="32"/>
    </row>
    <row r="4" spans="1:3" ht="15">
      <c r="A4" s="2"/>
      <c r="C4" s="2"/>
    </row>
    <row r="5" spans="1:4" s="15" customFormat="1" ht="30.75" customHeight="1">
      <c r="A5" s="33" t="s">
        <v>45</v>
      </c>
      <c r="B5" s="33"/>
      <c r="C5" s="33"/>
      <c r="D5" s="33"/>
    </row>
    <row r="6" spans="1:4" s="10" customFormat="1" ht="15" thickBot="1">
      <c r="A6" s="7"/>
      <c r="B6" s="8"/>
      <c r="C6" s="9"/>
      <c r="D6" s="18" t="s">
        <v>30</v>
      </c>
    </row>
    <row r="7" spans="1:4" s="10" customFormat="1" ht="28.5" customHeight="1" thickBot="1">
      <c r="A7" s="19" t="s">
        <v>1</v>
      </c>
      <c r="B7" s="19" t="s">
        <v>42</v>
      </c>
      <c r="C7" s="20" t="s">
        <v>43</v>
      </c>
      <c r="D7" s="21" t="s">
        <v>46</v>
      </c>
    </row>
    <row r="8" spans="1:4" s="10" customFormat="1" ht="14.25" hidden="1">
      <c r="A8" s="34" t="s">
        <v>3</v>
      </c>
      <c r="B8" s="35" t="s">
        <v>11</v>
      </c>
      <c r="C8" s="36">
        <f>C9</f>
        <v>6452.8</v>
      </c>
      <c r="D8" s="22"/>
    </row>
    <row r="9" spans="1:4" s="10" customFormat="1" ht="35.25" customHeight="1">
      <c r="A9" s="14" t="s">
        <v>4</v>
      </c>
      <c r="B9" s="37" t="s">
        <v>12</v>
      </c>
      <c r="C9" s="38">
        <f>C21+C10</f>
        <v>6452.8</v>
      </c>
      <c r="D9" s="39">
        <f>D21+D10</f>
        <v>6548.7</v>
      </c>
    </row>
    <row r="10" spans="1:4" s="10" customFormat="1" ht="36.75" customHeight="1">
      <c r="A10" s="11" t="s">
        <v>6</v>
      </c>
      <c r="B10" s="23" t="s">
        <v>13</v>
      </c>
      <c r="C10" s="26">
        <f>C11+C14</f>
        <v>6452.8</v>
      </c>
      <c r="D10" s="40">
        <f>D11+D14</f>
        <v>6548.7</v>
      </c>
    </row>
    <row r="11" spans="1:4" s="10" customFormat="1" ht="28.5">
      <c r="A11" s="11" t="s">
        <v>33</v>
      </c>
      <c r="B11" s="23" t="s">
        <v>31</v>
      </c>
      <c r="C11" s="26">
        <f>C12</f>
        <v>7420.7</v>
      </c>
      <c r="D11" s="40">
        <f>D12</f>
        <v>7531</v>
      </c>
    </row>
    <row r="12" spans="1:4" s="10" customFormat="1" ht="45" customHeight="1">
      <c r="A12" s="11" t="s">
        <v>32</v>
      </c>
      <c r="B12" s="23" t="s">
        <v>23</v>
      </c>
      <c r="C12" s="26">
        <v>7420.7</v>
      </c>
      <c r="D12" s="40">
        <v>7531</v>
      </c>
    </row>
    <row r="13" spans="1:4" s="10" customFormat="1" ht="48.75" customHeight="1">
      <c r="A13" s="30" t="s">
        <v>38</v>
      </c>
      <c r="B13" s="24" t="s">
        <v>47</v>
      </c>
      <c r="C13" s="26">
        <f>C14</f>
        <v>-967.9</v>
      </c>
      <c r="D13" s="40">
        <f>D14</f>
        <v>-982.3</v>
      </c>
    </row>
    <row r="14" spans="1:4" s="10" customFormat="1" ht="44.25" customHeight="1">
      <c r="A14" s="30" t="s">
        <v>39</v>
      </c>
      <c r="B14" s="23" t="s">
        <v>24</v>
      </c>
      <c r="C14" s="26">
        <v>-967.9</v>
      </c>
      <c r="D14" s="40">
        <v>-982.3</v>
      </c>
    </row>
    <row r="15" spans="1:4" s="10" customFormat="1" ht="33.75" customHeight="1" hidden="1">
      <c r="A15" s="11" t="s">
        <v>35</v>
      </c>
      <c r="B15" s="23" t="s">
        <v>34</v>
      </c>
      <c r="C15" s="26">
        <f>C16</f>
        <v>0</v>
      </c>
      <c r="D15" s="40">
        <f>D16</f>
        <v>0</v>
      </c>
    </row>
    <row r="16" spans="1:4" s="10" customFormat="1" ht="57" hidden="1">
      <c r="A16" s="11" t="s">
        <v>37</v>
      </c>
      <c r="B16" s="23" t="s">
        <v>36</v>
      </c>
      <c r="C16" s="26"/>
      <c r="D16" s="40"/>
    </row>
    <row r="17" spans="1:4" s="10" customFormat="1" ht="33.75" customHeight="1" hidden="1">
      <c r="A17" s="11" t="s">
        <v>7</v>
      </c>
      <c r="B17" s="23" t="s">
        <v>14</v>
      </c>
      <c r="C17" s="26">
        <f>C18</f>
        <v>0</v>
      </c>
      <c r="D17" s="40">
        <f>D18</f>
        <v>0</v>
      </c>
    </row>
    <row r="18" spans="1:4" s="10" customFormat="1" ht="33.75" customHeight="1" hidden="1">
      <c r="A18" s="11" t="s">
        <v>8</v>
      </c>
      <c r="B18" s="23" t="s">
        <v>15</v>
      </c>
      <c r="C18" s="26">
        <f>C19+C20</f>
        <v>0</v>
      </c>
      <c r="D18" s="40">
        <f>D19+D20</f>
        <v>0</v>
      </c>
    </row>
    <row r="19" spans="1:4" s="10" customFormat="1" ht="33.75" customHeight="1" hidden="1">
      <c r="A19" s="11" t="s">
        <v>9</v>
      </c>
      <c r="B19" s="23" t="s">
        <v>19</v>
      </c>
      <c r="C19" s="27">
        <v>0</v>
      </c>
      <c r="D19" s="41">
        <v>0</v>
      </c>
    </row>
    <row r="20" spans="1:4" s="10" customFormat="1" ht="33.75" customHeight="1" hidden="1">
      <c r="A20" s="11" t="s">
        <v>10</v>
      </c>
      <c r="B20" s="23" t="s">
        <v>20</v>
      </c>
      <c r="C20" s="27">
        <v>0</v>
      </c>
      <c r="D20" s="41">
        <v>0</v>
      </c>
    </row>
    <row r="21" spans="1:4" s="10" customFormat="1" ht="33.75" customHeight="1" hidden="1">
      <c r="A21" s="11" t="s">
        <v>2</v>
      </c>
      <c r="B21" s="23" t="s">
        <v>12</v>
      </c>
      <c r="C21" s="27">
        <f>C22</f>
        <v>0</v>
      </c>
      <c r="D21" s="41">
        <f>D22</f>
        <v>0</v>
      </c>
    </row>
    <row r="22" spans="1:4" s="10" customFormat="1" ht="28.5">
      <c r="A22" s="11" t="s">
        <v>25</v>
      </c>
      <c r="B22" s="23" t="s">
        <v>16</v>
      </c>
      <c r="C22" s="27">
        <f>C23+C25</f>
        <v>0</v>
      </c>
      <c r="D22" s="41">
        <f>D23+D25</f>
        <v>0</v>
      </c>
    </row>
    <row r="23" spans="1:4" s="10" customFormat="1" ht="28.5">
      <c r="A23" s="11" t="s">
        <v>5</v>
      </c>
      <c r="B23" s="23" t="s">
        <v>17</v>
      </c>
      <c r="C23" s="28">
        <f>C24</f>
        <v>-114248.2</v>
      </c>
      <c r="D23" s="42">
        <f>D24</f>
        <v>-115695.5</v>
      </c>
    </row>
    <row r="24" spans="1:4" s="10" customFormat="1" ht="28.5">
      <c r="A24" s="11" t="s">
        <v>26</v>
      </c>
      <c r="B24" s="23" t="s">
        <v>21</v>
      </c>
      <c r="C24" s="28">
        <f>-106827.5-C12</f>
        <v>-114248.2</v>
      </c>
      <c r="D24" s="42">
        <f>-108164.5-D12</f>
        <v>-115695.5</v>
      </c>
    </row>
    <row r="25" spans="1:4" s="10" customFormat="1" ht="27.75" customHeight="1">
      <c r="A25" s="11" t="s">
        <v>0</v>
      </c>
      <c r="B25" s="23" t="s">
        <v>18</v>
      </c>
      <c r="C25" s="28">
        <f>C27</f>
        <v>114248.2</v>
      </c>
      <c r="D25" s="42">
        <f>D27</f>
        <v>115695.5</v>
      </c>
    </row>
    <row r="26" spans="1:4" s="10" customFormat="1" ht="30" customHeight="1" hidden="1">
      <c r="A26" s="16" t="s">
        <v>40</v>
      </c>
      <c r="B26" s="25" t="s">
        <v>41</v>
      </c>
      <c r="C26" s="29">
        <v>0</v>
      </c>
      <c r="D26" s="43">
        <v>0</v>
      </c>
    </row>
    <row r="27" spans="1:4" s="10" customFormat="1" ht="37.5" customHeight="1" thickBot="1">
      <c r="A27" s="12" t="s">
        <v>27</v>
      </c>
      <c r="B27" s="13" t="s">
        <v>22</v>
      </c>
      <c r="C27" s="17">
        <f>110780.3+2500-C14</f>
        <v>114248.2</v>
      </c>
      <c r="D27" s="44">
        <f>110213.2+4500-D14</f>
        <v>115695.5</v>
      </c>
    </row>
    <row r="29" spans="1:3" ht="15">
      <c r="A29" s="4"/>
      <c r="B29" s="31"/>
      <c r="C29" s="31"/>
    </row>
    <row r="30" ht="15">
      <c r="A30" s="5"/>
    </row>
  </sheetData>
  <sheetProtection/>
  <mergeCells count="5">
    <mergeCell ref="B29:C29"/>
    <mergeCell ref="A1:D1"/>
    <mergeCell ref="A2:D2"/>
    <mergeCell ref="A3:D3"/>
    <mergeCell ref="A5:D5"/>
  </mergeCells>
  <printOptions/>
  <pageMargins left="0.76" right="0.35" top="0.22" bottom="1" header="0.17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2022-11-14T06:50:47Z</cp:lastPrinted>
  <dcterms:created xsi:type="dcterms:W3CDTF">1996-10-08T23:32:33Z</dcterms:created>
  <dcterms:modified xsi:type="dcterms:W3CDTF">2022-11-14T06:50:50Z</dcterms:modified>
  <cp:category/>
  <cp:version/>
  <cp:contentType/>
  <cp:contentStatus/>
</cp:coreProperties>
</file>