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,1" sheetId="1" r:id="rId1"/>
  </sheets>
  <definedNames>
    <definedName name="OLE_LINK22" localSheetId="0">'Пр,1'!$A$90</definedName>
    <definedName name="OLE_LINK3" localSheetId="0">'Пр,1'!$A$75</definedName>
    <definedName name="_xlnm.Print_Area" localSheetId="0">'Пр,1'!$A$1:$C$107</definedName>
  </definedNames>
  <calcPr fullCalcOnLoad="1"/>
</workbook>
</file>

<file path=xl/sharedStrings.xml><?xml version="1.0" encoding="utf-8"?>
<sst xmlns="http://schemas.openxmlformats.org/spreadsheetml/2006/main" count="212" uniqueCount="202">
  <si>
    <t>Сумма</t>
  </si>
  <si>
    <t>Налог на доходы физических лиц</t>
  </si>
  <si>
    <t>Единый сельскохозяйственный налог</t>
  </si>
  <si>
    <t>Налог на имущество</t>
  </si>
  <si>
    <t>БЕЗВОЗМЕЗДНЫЕ ПОСТУПЛЕНИЯ</t>
  </si>
  <si>
    <t>НАЛОГОВЫЕ И НЕНАЛОГОВЫЕ ДОХОДЫ</t>
  </si>
  <si>
    <t>НАЛОГОВЫЕ ДОХОДЫ</t>
  </si>
  <si>
    <t>Налог на прибыль, доходы</t>
  </si>
  <si>
    <t>Налог на совокупный доход</t>
  </si>
  <si>
    <t>НЕНАЛОГОВЫЕ ДОХОДЫ</t>
  </si>
  <si>
    <t>Прочие субсидии</t>
  </si>
  <si>
    <t>Штрафы, санкции, возмещение ущерба</t>
  </si>
  <si>
    <t xml:space="preserve">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</si>
  <si>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</si>
  <si>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</si>
  <si>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Наименование</t>
  </si>
  <si>
    <t>Код бюджетной классификации Российской Федерации</t>
  </si>
  <si>
    <t>000 1 00 00000 00 0000 000</t>
  </si>
  <si>
    <t>000 1 11 00000 00 0000 000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</si>
  <si>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</si>
  <si>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</si>
  <si>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</si>
  <si>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</si>
  <si>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</si>
  <si>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</si>
  <si>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Безвозмездные поступления от других бюджетов бюджетной системы Российской Федерации</t>
  </si>
  <si>
    <t>ДОХОДЫ, ВСЕГО</t>
  </si>
  <si>
    <t>Налоги на товары (работы, услуги), реализуемые на территории Российской Федерации</t>
  </si>
  <si>
    <t>Прочие неналоговые доходы</t>
  </si>
  <si>
    <t>Прочие безвозмездные поступления</t>
  </si>
  <si>
    <t>Земельный налог с организаций, обладающих земельным участком, расположенным в границах городских  поселений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</si>
  <si>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</si>
  <si>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</si>
  <si>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Доходы, поступающие в порядке возмещения расходов, понесенных в связи с эксплуатацией  имущества городских поселений</t>
  </si>
  <si>
    <t>Прочие доходы от компенсации затрат  бюджетов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</si>
  <si>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</si>
  <si>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 на выравнивание бюджетной обеспеченности бюджетам городских поселений, образующих фонд финансовой поддержки поселений Иркутской области</t>
  </si>
  <si>
    <t>Дотации  на выравнивание бюджетной обеспеченности бюджетам городских поселений, образующих фонд финансовой поддержки поселений Братского района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</si>
  <si>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</si>
  <si>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на выполнение передаваемых полномочий субъектов Российской Федерации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</si>
  <si>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</si>
  <si>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безвозмездные поступления в бюджеты городских поселений</t>
  </si>
  <si>
    <t>Земельный налог с физических лиц, обладающих земельным участком, расположенным в границах  городских  поселений</t>
  </si>
  <si>
    <t>182 1 01 00000 00 0000 000</t>
  </si>
  <si>
    <t>182 1 01 02000 01 0000 110</t>
  </si>
  <si>
    <t>182 1 01 02010 01 0000 110</t>
  </si>
  <si>
    <t>182 1 01 02020 01 0000 110</t>
  </si>
  <si>
    <t>182 1 01 02030 01 0000 110</t>
  </si>
  <si>
    <t>182 1 01 02040 01 0000 110</t>
  </si>
  <si>
    <t>100 1 03 00000 00 0000 000</t>
  </si>
  <si>
    <t>182 1 06 00000 00 0000 110</t>
  </si>
  <si>
    <t>182 1 06 01030 13 0000 110</t>
  </si>
  <si>
    <t>182 1 06 06043 13 0000 110</t>
  </si>
  <si>
    <t>966 1 11 05013 13 0000 120</t>
  </si>
  <si>
    <t>911 1 11 05013 13 0000 120</t>
  </si>
  <si>
    <t>911 1 13 00000 00 0000 000</t>
  </si>
  <si>
    <t>911 1 13 02065 13 0000 130</t>
  </si>
  <si>
    <t>911 1 14 06013 13 0000 430</t>
  </si>
  <si>
    <t>911 2 00 00000 00 0000 000</t>
  </si>
  <si>
    <t>911 2 02 00000 00 0000 000</t>
  </si>
  <si>
    <t>911 2 07 00000 00 0000 000</t>
  </si>
  <si>
    <t>911 1 13 01995 13 0000 130</t>
  </si>
  <si>
    <t>911 1 13 01995 13 0001 130</t>
  </si>
  <si>
    <t>911 1 13 01995 13 0002 130</t>
  </si>
  <si>
    <t>Прочие доходы от оказания платных услуг (работ) муниципальным казенным учреждением культуры "Историко-краеведческий музей города Вихоревка"</t>
  </si>
  <si>
    <t>Прочие доходы от оказания платных услуг (работ) муниципальным казенным учреждением культуры "Вихоревская городская библиотека"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</si>
  <si>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</si>
  <si>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Прочие доходы от оказания платных услуг (работ) получателями средств бюджетов городских поселений</t>
  </si>
  <si>
    <t>182 1 06 06033 13 0000 110</t>
  </si>
  <si>
    <t>000 1 16 00000 00 0000 000</t>
  </si>
  <si>
    <t>911 1 13 02995 13 0000 130</t>
  </si>
  <si>
    <t>911 1 14 00000 00 0000 000</t>
  </si>
  <si>
    <t>000 1 11 05000 00 0000 120</t>
  </si>
  <si>
    <t>182 1 05 00000 00 0000 110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</si>
  <si>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</si>
  <si>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911 1 11 05025 13 0000 120</t>
  </si>
  <si>
    <t>182 1 05 03010 01 0000 110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</si>
  <si>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</si>
  <si>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911 1 11 07015 13 0000 120</t>
  </si>
  <si>
    <t>911 1 11 05075 13 0000 120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</si>
  <si>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</si>
  <si>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000 2 02 15001 13 0001 151</t>
  </si>
  <si>
    <t>911 2 02 15001 13 0002 151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</si>
  <si>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</si>
  <si>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</si>
  <si>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911 2 19 00000 00 0000 000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</si>
  <si>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</si>
  <si>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911 1 14 06025 13 0000 430</t>
  </si>
  <si>
    <t>Прочие субсидии бюджетам городских поселений (субсидия бюджету Вихоревского городского поселения в целях реализации мероприятий, направленных на повышение эффективности бюджетных расходов Вихоревского муниципального образования)</t>
  </si>
  <si>
    <t>Прочие субсидии бюджетам городских поселений (субсидия бюджету Вихоревского городского поселения в целях софинансирования расходных обязательств на строительство, реконструкцию, капитальный ремонт, ремонт автомобильных дорог общего пользования местного значения)</t>
  </si>
  <si>
    <t>Возврат остатков субсидий, субвенций и иных межбюджетных трансфертов, имеющих целевое назначение прошлых лет</t>
  </si>
  <si>
    <t>911 2 02 10000 00 0000 150</t>
  </si>
  <si>
    <t>911 2 02 15002 13 0000 150</t>
  </si>
  <si>
    <t>911 2 02 20000 00 0000 150</t>
  </si>
  <si>
    <t>911 2 02 29999 00 0000 150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</si>
  <si>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</si>
  <si>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</si>
  <si>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городских поселений</t>
  </si>
  <si>
    <t>911 2 02 29999 13 0000 150</t>
  </si>
  <si>
    <t>911 2 02 29999 13 0004 150</t>
  </si>
  <si>
    <t>Субвенции бюджетам бюджетной системы Российской Федерации</t>
  </si>
  <si>
    <t>911 2 02 30000 00 0000 150</t>
  </si>
  <si>
    <t>911 2 02 35118 13 0000 150</t>
  </si>
  <si>
    <t>911 2 02 30024 13 0000 150</t>
  </si>
  <si>
    <t>911 2 02 29999 13 0001 150</t>
  </si>
  <si>
    <t>911 2 02 29999 13 0002 150</t>
  </si>
  <si>
    <t>911 2 02 29999 13 0003 150</t>
  </si>
  <si>
    <t xml:space="preserve">100 1 03 02231 01 0000 110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</si>
  <si>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</si>
  <si>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</si>
  <si>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</si>
  <si>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</si>
  <si>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</si>
  <si>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100 1 03 02261 01 0000 110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</si>
  <si>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</si>
  <si>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Прочие субсидии бюджетам городских поселений (субсидия бюджету Вихоревского городского поселения в целях софинансирования расходных обязательств, связанных с реализацией мероприятий перечня проектов народных инициатив)</t>
  </si>
  <si>
    <t>Субсидии бюджетам на реализацию программ формирования современной городской среды</t>
  </si>
  <si>
    <t>Субсидии бюджетам городских поселений на реализацию программ формирования современной городской среды</t>
  </si>
  <si>
    <t>911 2 02 25555 13 0000 150</t>
  </si>
  <si>
    <t>911 2 02 25555 00 0000 150</t>
  </si>
  <si>
    <t xml:space="preserve">Прочие неналоговые доходы бюджетов городских поселений
</t>
  </si>
  <si>
    <t>911 2 07 05000 13 0000 150</t>
  </si>
  <si>
    <t>911 2 07 05010 13 0000 150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</si>
  <si>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  </t>
  </si>
  <si>
    <t>911 2 07 05020 13 0000 150</t>
  </si>
  <si>
    <t>911 2 07 05030 13 0000 150</t>
  </si>
  <si>
    <t>911 2 19 00000 13 0000 150</t>
  </si>
  <si>
    <t>911 2 19 60010 13 0000 150</t>
  </si>
  <si>
    <t>Прочие субсидии бюджетам городских поселений (субсидия из областного бюджета местным бюджетам в целях софинансирования расходных обязательств муниципальных образований Иркутской области по созданию мест (площадок) накопления твердых коммунальных отходов)</t>
  </si>
  <si>
    <t>911 2 02 29999 13 0005 150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</si>
  <si>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</si>
  <si>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911 1 16 02020 02 0000 140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</si>
  <si>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</si>
  <si>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911 1 16 07010 13 0000 140</t>
  </si>
  <si>
    <t>911 1 16 07090 13 0000 140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</si>
  <si>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</si>
  <si>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911 1 16 11064 01 0000 140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</si>
  <si>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</si>
  <si>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911 1 17 00000 00 0000 000</t>
  </si>
  <si>
    <t>911 1 17 05000 00 0000 180</t>
  </si>
  <si>
    <t>911 1 17 05050 13 0000 180</t>
  </si>
  <si>
    <t>(тыс. руб.)</t>
  </si>
  <si>
    <t>Прочие субсидии бюджетам городских поселений (субсидия бюджету Вихоревского городского поселения  на реализацию первоочередных мероприятий по модернизации объектов теплоснабжения и подготовке к отопительному сезону объектов коммунальной инфраструктуры)</t>
  </si>
  <si>
    <t>Прочие субсидии бюджетам городских поселений (субсидия бюджету Вихоревского городского поселения  на строительство объектов водоснабжения, в том числе разработку проектной документации, а также на приобретение указанных объектов в муниципальную собственность)</t>
  </si>
  <si>
    <t>911 2 02 29999 13 0006 150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</si>
  <si>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</si>
  <si>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911 1 16 01074 01 0000 140</t>
  </si>
  <si>
    <t>911 1 16 01084 01 0000 140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</si>
  <si>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</si>
  <si>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</si>
  <si>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911 1 16 01194 01 0000 140</t>
  </si>
  <si>
    <t>зем, жилищ контроль</t>
  </si>
  <si>
    <t>зем, контроль</t>
  </si>
  <si>
    <t>44-фз</t>
  </si>
  <si>
    <t>Субсидии бюджетам на строительство и реконструкцию (модернизацию) объектов питьевого водоснабжения</t>
  </si>
  <si>
    <t>Субсидии бюджетам городских поселений на строительство и реконструкцию (модернизацию) объектов питьевого водоснабжения</t>
  </si>
  <si>
    <t>911 2 02 25243 00 0000 150</t>
  </si>
  <si>
    <t>911 2 02 25243 13 0000 150</t>
  </si>
  <si>
    <t>Возмещение ущерба при возникновении страховых случаев, когда выгодоприобретателями выступают получатели средств бюджета городского поселения</t>
  </si>
  <si>
    <t>911 1 16 10031 13 0000 140</t>
  </si>
  <si>
    <t>БЕЗВОЗМЕЗДНЫЕ ПОСТУПЛЕНИЯ ОТ ГОСУДАРСТВЕННЫХ (МУНИЦИПАЛЬНЫХ) ОРГАНИЗАЦИЙ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</si>
  <si>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</si>
  <si>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911 2 03 05040 13 0000 150</t>
  </si>
  <si>
    <t>911 2 03 00000 00 0000 000</t>
  </si>
  <si>
    <t>182 1 09 04000 00 0000 110</t>
  </si>
  <si>
    <t>Земельный налог (по обязательствам, возникшим до 1 января 2006 года), мобилизуемый на территориях городских поселений</t>
  </si>
  <si>
    <t>182 1 09 04053 13 0000 110</t>
  </si>
  <si>
    <t>добавить проверить  кбк и название поменять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</si>
  <si>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</si>
  <si>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911 1 16 10030 13 0000 140</t>
  </si>
  <si>
    <t>911 1 16 10032 13 0000 140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</si>
  <si>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</si>
  <si>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911 1 14 02052 13 0000 410</t>
  </si>
  <si>
    <t>металлолом по этой кбк</t>
  </si>
  <si>
    <t xml:space="preserve"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
</t>
  </si>
  <si>
    <t>ЗАДОЛЖЕННОСТЬ И ПЕРЕРАСЧЕТЫ ПО ОТМЕНЕННЫМ НАЛОГАМ, СБОРАМ И ИНЫМ ОБЯЗАТЕЛЬНЫМ ПЛАТЕЖАМ</t>
  </si>
  <si>
    <t>182 1 09 00000 00 0000 000</t>
  </si>
  <si>
    <t>Налоги на имущество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</si>
  <si>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</si>
  <si>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182 1 09 04053 13 2100 110</t>
  </si>
  <si>
    <t>неустойка по дог арен.зем.уч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</si>
  <si>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</si>
  <si>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911 2 02 20299 00 0000 150
</t>
  </si>
  <si>
    <t xml:space="preserve"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</si>
  <si>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911 2 02 20299 13 0000 150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</si>
  <si>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</si>
  <si>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</si>
  <si>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182 1 01 02080 01 0000 110</t>
  </si>
  <si>
    <t>911 1 11 09045 13 0000 120</t>
  </si>
  <si>
    <t>Приложение 1</t>
  </si>
  <si>
    <t xml:space="preserve">                                                                                                                                       к решению Думы Вихоревского муниципального образования</t>
  </si>
  <si>
    <t xml:space="preserve">от      № </t>
  </si>
  <si>
    <t xml:space="preserve">ПРОГНОЗИРУЕМЫЕ ДОХОДЫ БЮДЖЕТА ВИХОРЕВСКОГО ГОРОДСКОГО ПОСЕЛЕНИЯ                          </t>
  </si>
  <si>
    <t xml:space="preserve">    НА 2023 ГОД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</si>
  <si>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</si>
  <si>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911 1 11 09080 13 0000 120</t>
  </si>
  <si>
    <t>910 2 02 20299 00 0000 150</t>
  </si>
  <si>
    <t>Невыясненные поступления</t>
  </si>
  <si>
    <t>911 1 17 01000 00 0000 000</t>
  </si>
  <si>
    <t>Невыясненные поступления, зачисляемые в бюджеты городских поселений</t>
  </si>
  <si>
    <t>911 1 17 01050 13 0000 180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</si>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</sst>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0.0"/>
    <numFmt numFmtId="194" formatCode="#,##0.000"/>
    <numFmt numFmtId="195" formatCode="#,##0.0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Courier New"/>
      <family val="3"/>
    </font>
    <font>
      <b/>
      <sz val="12"/>
      <name val="Arial"/>
      <family val="2"/>
    </font>
    <font>
      <sz val="12"/>
      <name val="Arial"/>
      <family val="2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Courier New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192" fontId="5" fillId="32" borderId="11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left" vertical="center" wrapText="1"/>
    </xf>
    <xf numFmtId="192" fontId="4" fillId="32" borderId="0" xfId="0" applyNumberFormat="1" applyFont="1" applyFill="1" applyAlignment="1">
      <alignment horizontal="center"/>
    </xf>
    <xf numFmtId="192" fontId="7" fillId="32" borderId="0" xfId="0" applyNumberFormat="1" applyFont="1" applyFill="1" applyAlignment="1">
      <alignment horizontal="center" wrapText="1"/>
    </xf>
    <xf numFmtId="0" fontId="7" fillId="32" borderId="0" xfId="0" applyFont="1" applyFill="1" applyAlignment="1">
      <alignment horizontal="center" wrapText="1"/>
    </xf>
    <xf numFmtId="0" fontId="5" fillId="32" borderId="12" xfId="0" applyFont="1" applyFill="1" applyBorder="1" applyAlignment="1">
      <alignment horizontal="left" vertical="justify" wrapText="1"/>
    </xf>
    <xf numFmtId="0" fontId="5" fillId="32" borderId="12" xfId="0" applyFont="1" applyFill="1" applyBorder="1" applyAlignment="1">
      <alignment wrapText="1"/>
    </xf>
    <xf numFmtId="0" fontId="5" fillId="32" borderId="10" xfId="0" applyFont="1" applyFill="1" applyBorder="1" applyAlignment="1">
      <alignment vertical="center"/>
    </xf>
    <xf numFmtId="0" fontId="5" fillId="32" borderId="13" xfId="0" applyFont="1" applyFill="1" applyBorder="1" applyAlignment="1">
      <alignment wrapText="1"/>
    </xf>
    <xf numFmtId="0" fontId="5" fillId="32" borderId="14" xfId="0" applyFont="1" applyFill="1" applyBorder="1" applyAlignment="1">
      <alignment horizontal="center" vertical="center" wrapText="1"/>
    </xf>
    <xf numFmtId="192" fontId="5" fillId="32" borderId="15" xfId="0" applyNumberFormat="1" applyFont="1" applyFill="1" applyBorder="1" applyAlignment="1">
      <alignment horizontal="center" vertical="center" wrapText="1"/>
    </xf>
    <xf numFmtId="192" fontId="5" fillId="32" borderId="0" xfId="0" applyNumberFormat="1" applyFont="1" applyFill="1" applyAlignment="1">
      <alignment horizontal="center" wrapText="1"/>
    </xf>
    <xf numFmtId="192" fontId="8" fillId="32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 shrinkToFit="1"/>
    </xf>
    <xf numFmtId="0" fontId="8" fillId="32" borderId="10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horizontal="left" vertical="center" wrapText="1"/>
    </xf>
    <xf numFmtId="193" fontId="5" fillId="32" borderId="0" xfId="0" applyNumberFormat="1" applyFont="1" applyFill="1" applyAlignment="1">
      <alignment/>
    </xf>
    <xf numFmtId="0" fontId="3" fillId="32" borderId="0" xfId="0" applyFont="1" applyFill="1" applyAlignment="1">
      <alignment horizontal="right"/>
    </xf>
    <xf numFmtId="0" fontId="5" fillId="32" borderId="0" xfId="0" applyFont="1" applyFill="1" applyAlignment="1">
      <alignment horizontal="right"/>
    </xf>
    <xf numFmtId="192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right"/>
    </xf>
    <xf numFmtId="0" fontId="8" fillId="32" borderId="16" xfId="0" applyFont="1" applyFill="1" applyBorder="1" applyAlignment="1">
      <alignment horizontal="left" vertical="center" wrapText="1"/>
    </xf>
    <xf numFmtId="0" fontId="8" fillId="32" borderId="17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wrapText="1"/>
    </xf>
    <xf numFmtId="192" fontId="5" fillId="32" borderId="0" xfId="0" applyNumberFormat="1" applyFont="1" applyFill="1" applyAlignment="1">
      <alignment horizontal="center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4" fontId="8" fillId="32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192" fontId="5" fillId="32" borderId="18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justify" vertical="center"/>
    </xf>
    <xf numFmtId="0" fontId="5" fillId="32" borderId="12" xfId="0" applyFont="1" applyFill="1" applyBorder="1" applyAlignment="1">
      <alignment vertical="center" wrapText="1" shrinkToFit="1"/>
    </xf>
    <xf numFmtId="0" fontId="44" fillId="32" borderId="12" xfId="0" applyFont="1" applyFill="1" applyBorder="1" applyAlignment="1">
      <alignment wrapText="1" shrinkToFit="1"/>
    </xf>
    <xf numFmtId="0" fontId="5" fillId="33" borderId="12" xfId="0" applyFont="1" applyFill="1" applyBorder="1" applyAlignment="1">
      <alignment/>
    </xf>
    <xf numFmtId="0" fontId="8" fillId="32" borderId="12" xfId="0" applyFont="1" applyFill="1" applyBorder="1" applyAlignment="1">
      <alignment horizontal="left" vertical="top" wrapText="1"/>
    </xf>
    <xf numFmtId="0" fontId="5" fillId="32" borderId="13" xfId="0" applyFont="1" applyFill="1" applyBorder="1" applyAlignment="1">
      <alignment horizontal="left" vertical="center" wrapText="1"/>
    </xf>
    <xf numFmtId="0" fontId="5" fillId="32" borderId="19" xfId="0" applyFont="1" applyFill="1" applyBorder="1" applyAlignment="1">
      <alignment horizontal="center" vertical="center" wrapText="1"/>
    </xf>
    <xf numFmtId="192" fontId="8" fillId="32" borderId="18" xfId="0" applyNumberFormat="1" applyFont="1" applyFill="1" applyBorder="1" applyAlignment="1">
      <alignment horizontal="center" vertical="center" wrapText="1"/>
    </xf>
    <xf numFmtId="192" fontId="5" fillId="32" borderId="0" xfId="0" applyNumberFormat="1" applyFont="1" applyFill="1" applyBorder="1" applyAlignment="1">
      <alignment horizontal="center"/>
    </xf>
    <xf numFmtId="192" fontId="5" fillId="32" borderId="0" xfId="0" applyNumberFormat="1" applyFont="1" applyFill="1" applyAlignment="1">
      <alignment horizontal="center"/>
    </xf>
    <xf numFmtId="0" fontId="5" fillId="32" borderId="0" xfId="0" applyFont="1" applyFill="1" applyAlignment="1">
      <alignment horizontal="right"/>
    </xf>
    <xf numFmtId="0" fontId="3" fillId="32" borderId="0" xfId="0" applyFont="1" applyFill="1" applyAlignment="1">
      <alignment horizontal="right"/>
    </xf>
    <xf numFmtId="0" fontId="6" fillId="32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8"/>
  <sheetViews>
    <sheetView tabSelected="1" view="pageBreakPreview" zoomScaleSheetLayoutView="100" zoomScalePageLayoutView="0" workbookViewId="0" topLeftCell="A87">
      <selection activeCell="G14" sqref="G14"/>
    </sheetView>
  </sheetViews>
  <sheetFormatPr defaultColWidth="9.140625" defaultRowHeight="12.75"/>
  <cols>
    <col min="1" max="1" width="77.57421875" style="1" customWidth="1"/>
    <col min="2" max="2" width="34.421875" style="1" customWidth="1"/>
    <col min="3" max="3" width="15.7109375" style="1" customWidth="1"/>
    <col min="4" max="4" width="19.57421875" style="7" customWidth="1"/>
    <col min="5" max="5" width="11.57421875" style="1" bestFit="1" customWidth="1"/>
    <col min="6" max="16384" width="9.140625" style="1" customWidth="1"/>
  </cols>
  <sheetData>
    <row r="1" spans="1:4" s="2" customFormat="1" ht="15">
      <c r="A1" s="24"/>
      <c r="B1" s="50" t="s">
        <v>189</v>
      </c>
      <c r="C1" s="50"/>
      <c r="D1" s="25"/>
    </row>
    <row r="2" spans="1:4" s="2" customFormat="1" ht="15">
      <c r="A2" s="50" t="s">
        <v>190</v>
      </c>
      <c r="B2" s="50"/>
      <c r="C2" s="50"/>
      <c r="D2" s="25"/>
    </row>
    <row r="3" spans="1:4" s="2" customFormat="1" ht="15">
      <c r="A3" s="24"/>
      <c r="B3" s="50" t="s">
        <v>191</v>
      </c>
      <c r="C3" s="50"/>
      <c r="D3" s="25"/>
    </row>
    <row r="4" spans="1:3" ht="11.25" customHeight="1">
      <c r="A4" s="23"/>
      <c r="B4" s="51"/>
      <c r="C4" s="51"/>
    </row>
    <row r="5" spans="1:4" s="9" customFormat="1" ht="15.75">
      <c r="A5" s="52" t="s">
        <v>192</v>
      </c>
      <c r="B5" s="52"/>
      <c r="C5" s="52"/>
      <c r="D5" s="8"/>
    </row>
    <row r="6" spans="1:4" s="9" customFormat="1" ht="15.75">
      <c r="A6" s="52" t="s">
        <v>193</v>
      </c>
      <c r="B6" s="52"/>
      <c r="C6" s="52"/>
      <c r="D6" s="8"/>
    </row>
    <row r="7" spans="1:4" s="2" customFormat="1" ht="12" customHeight="1" thickBot="1">
      <c r="A7" s="24"/>
      <c r="C7" s="26" t="s">
        <v>141</v>
      </c>
      <c r="D7" s="25"/>
    </row>
    <row r="8" spans="1:4" s="2" customFormat="1" ht="45.75" thickBot="1">
      <c r="A8" s="46" t="s">
        <v>15</v>
      </c>
      <c r="B8" s="46" t="s">
        <v>16</v>
      </c>
      <c r="C8" s="46" t="s">
        <v>0</v>
      </c>
      <c r="D8" s="25"/>
    </row>
    <row r="9" spans="1:4" s="2" customFormat="1" ht="15.75">
      <c r="A9" s="27" t="s">
        <v>26</v>
      </c>
      <c r="B9" s="28"/>
      <c r="C9" s="47">
        <f>C10+C72</f>
        <v>623313.5</v>
      </c>
      <c r="D9" s="25"/>
    </row>
    <row r="10" spans="1:4" s="2" customFormat="1" ht="31.5">
      <c r="A10" s="21" t="s">
        <v>5</v>
      </c>
      <c r="B10" s="19" t="s">
        <v>17</v>
      </c>
      <c r="C10" s="17">
        <f>C11+C34</f>
        <v>86986.5</v>
      </c>
      <c r="D10" s="25"/>
    </row>
    <row r="11" spans="1:5" s="2" customFormat="1" ht="15.75">
      <c r="A11" s="21" t="s">
        <v>6</v>
      </c>
      <c r="B11" s="19"/>
      <c r="C11" s="17">
        <f>C12+C24+C26+C30+C19</f>
        <v>79771.3</v>
      </c>
      <c r="D11" s="25"/>
      <c r="E11" s="22"/>
    </row>
    <row r="12" spans="1:4" s="2" customFormat="1" ht="31.5">
      <c r="A12" s="21" t="s">
        <v>7</v>
      </c>
      <c r="B12" s="19" t="s">
        <v>43</v>
      </c>
      <c r="C12" s="17">
        <f>C13</f>
        <v>59400</v>
      </c>
      <c r="D12" s="25"/>
    </row>
    <row r="13" spans="1:4" s="2" customFormat="1" ht="18.75" customHeight="1">
      <c r="A13" s="21" t="s">
        <v>1</v>
      </c>
      <c r="B13" s="19" t="s">
        <v>44</v>
      </c>
      <c r="C13" s="17">
        <f>C14+C15+C16+C17</f>
        <v>59400</v>
      </c>
      <c r="D13" s="25"/>
    </row>
    <row r="14" spans="1:4" s="2" customFormat="1" ht="78" customHeight="1">
      <c r="A14" s="6" t="s">
        <v>19</v>
      </c>
      <c r="B14" s="3" t="s">
        <v>45</v>
      </c>
      <c r="C14" s="4">
        <v>58400</v>
      </c>
      <c r="D14" s="25"/>
    </row>
    <row r="15" spans="1:4" s="2" customFormat="1" ht="105">
      <c r="A15" s="11" t="s">
        <v>13</v>
      </c>
      <c r="B15" s="3" t="s">
        <v>46</v>
      </c>
      <c r="C15" s="4">
        <v>650</v>
      </c>
      <c r="D15" s="25"/>
    </row>
    <row r="16" spans="1:4" s="2" customFormat="1" ht="45">
      <c r="A16" s="6" t="s">
        <v>14</v>
      </c>
      <c r="B16" s="3" t="s">
        <v>47</v>
      </c>
      <c r="C16" s="4">
        <v>250</v>
      </c>
      <c r="D16" s="25"/>
    </row>
    <row r="17" spans="1:4" s="2" customFormat="1" ht="90">
      <c r="A17" s="6" t="s">
        <v>20</v>
      </c>
      <c r="B17" s="3" t="s">
        <v>48</v>
      </c>
      <c r="C17" s="4">
        <v>100</v>
      </c>
      <c r="D17" s="25"/>
    </row>
    <row r="18" spans="1:4" s="2" customFormat="1" ht="90" hidden="1">
      <c r="A18" s="40" t="s">
        <v>186</v>
      </c>
      <c r="B18" s="36" t="s">
        <v>187</v>
      </c>
      <c r="C18" s="4">
        <v>0</v>
      </c>
      <c r="D18" s="25"/>
    </row>
    <row r="19" spans="1:4" s="2" customFormat="1" ht="31.5">
      <c r="A19" s="21" t="s">
        <v>27</v>
      </c>
      <c r="B19" s="19" t="s">
        <v>49</v>
      </c>
      <c r="C19" s="17">
        <f>C20+C21+C22+C23</f>
        <v>4469.3</v>
      </c>
      <c r="D19" s="25"/>
    </row>
    <row r="20" spans="1:4" s="2" customFormat="1" ht="107.25" customHeight="1">
      <c r="A20" s="20" t="s">
        <v>108</v>
      </c>
      <c r="B20" s="3" t="s">
        <v>107</v>
      </c>
      <c r="C20" s="4">
        <v>2116.9</v>
      </c>
      <c r="D20" s="25"/>
    </row>
    <row r="21" spans="1:4" s="2" customFormat="1" ht="74.25" customHeight="1">
      <c r="A21" s="20" t="s">
        <v>114</v>
      </c>
      <c r="B21" s="3" t="s">
        <v>109</v>
      </c>
      <c r="C21" s="4">
        <v>14.7</v>
      </c>
      <c r="D21" s="25"/>
    </row>
    <row r="22" spans="1:4" s="2" customFormat="1" ht="105" customHeight="1">
      <c r="A22" s="20" t="s">
        <v>110</v>
      </c>
      <c r="B22" s="3" t="s">
        <v>111</v>
      </c>
      <c r="C22" s="4">
        <v>2616.9</v>
      </c>
      <c r="D22" s="25"/>
    </row>
    <row r="23" spans="1:4" s="2" customFormat="1" ht="103.5" customHeight="1">
      <c r="A23" s="20" t="s">
        <v>112</v>
      </c>
      <c r="B23" s="3" t="s">
        <v>113</v>
      </c>
      <c r="C23" s="4">
        <v>-279.2</v>
      </c>
      <c r="D23" s="25"/>
    </row>
    <row r="24" spans="1:4" s="2" customFormat="1" ht="19.5" customHeight="1">
      <c r="A24" s="21" t="s">
        <v>8</v>
      </c>
      <c r="B24" s="19" t="s">
        <v>73</v>
      </c>
      <c r="C24" s="17">
        <f>C25</f>
        <v>2</v>
      </c>
      <c r="D24" s="25"/>
    </row>
    <row r="25" spans="1:12" s="2" customFormat="1" ht="21" customHeight="1">
      <c r="A25" s="6" t="s">
        <v>2</v>
      </c>
      <c r="B25" s="3" t="s">
        <v>76</v>
      </c>
      <c r="C25" s="4">
        <v>2</v>
      </c>
      <c r="D25" s="25"/>
      <c r="L25" s="2" t="s">
        <v>12</v>
      </c>
    </row>
    <row r="26" spans="1:4" s="2" customFormat="1" ht="21.75" customHeight="1">
      <c r="A26" s="21" t="s">
        <v>3</v>
      </c>
      <c r="B26" s="19" t="s">
        <v>50</v>
      </c>
      <c r="C26" s="17">
        <f>C27+C28+C29</f>
        <v>15900</v>
      </c>
      <c r="D26" s="25"/>
    </row>
    <row r="27" spans="1:4" s="2" customFormat="1" ht="52.5" customHeight="1">
      <c r="A27" s="10" t="s">
        <v>66</v>
      </c>
      <c r="B27" s="3" t="s">
        <v>51</v>
      </c>
      <c r="C27" s="4">
        <v>4400</v>
      </c>
      <c r="D27" s="25"/>
    </row>
    <row r="28" spans="1:4" s="2" customFormat="1" ht="34.5" customHeight="1">
      <c r="A28" s="6" t="s">
        <v>42</v>
      </c>
      <c r="B28" s="3" t="s">
        <v>52</v>
      </c>
      <c r="C28" s="4">
        <v>2000</v>
      </c>
      <c r="D28" s="25"/>
    </row>
    <row r="29" spans="1:4" s="2" customFormat="1" ht="32.25" customHeight="1">
      <c r="A29" s="6" t="s">
        <v>30</v>
      </c>
      <c r="B29" s="3" t="s">
        <v>68</v>
      </c>
      <c r="C29" s="4">
        <v>9500</v>
      </c>
      <c r="D29" s="25"/>
    </row>
    <row r="30" spans="1:4" s="2" customFormat="1" ht="31.5" hidden="1">
      <c r="A30" s="21" t="s">
        <v>175</v>
      </c>
      <c r="B30" s="19" t="s">
        <v>176</v>
      </c>
      <c r="C30" s="17">
        <f>C31</f>
        <v>0</v>
      </c>
      <c r="D30" s="25"/>
    </row>
    <row r="31" spans="1:4" s="2" customFormat="1" ht="30" hidden="1">
      <c r="A31" s="21" t="s">
        <v>177</v>
      </c>
      <c r="B31" s="3" t="s">
        <v>164</v>
      </c>
      <c r="C31" s="4">
        <f>C32</f>
        <v>0</v>
      </c>
      <c r="D31" s="25"/>
    </row>
    <row r="32" spans="1:4" s="2" customFormat="1" ht="45" hidden="1">
      <c r="A32" s="6" t="s">
        <v>165</v>
      </c>
      <c r="B32" s="3" t="s">
        <v>166</v>
      </c>
      <c r="C32" s="4">
        <f>C33</f>
        <v>0</v>
      </c>
      <c r="D32" s="25"/>
    </row>
    <row r="33" spans="1:4" s="2" customFormat="1" ht="45" hidden="1">
      <c r="A33" s="6" t="s">
        <v>178</v>
      </c>
      <c r="B33" s="3" t="s">
        <v>179</v>
      </c>
      <c r="C33" s="4">
        <v>0</v>
      </c>
      <c r="D33" s="25"/>
    </row>
    <row r="34" spans="1:4" s="2" customFormat="1" ht="21.75" customHeight="1">
      <c r="A34" s="21" t="s">
        <v>9</v>
      </c>
      <c r="B34" s="19"/>
      <c r="C34" s="17">
        <f>C35+C45+C51+C55+C67</f>
        <v>7215.2</v>
      </c>
      <c r="D34" s="25"/>
    </row>
    <row r="35" spans="1:4" s="2" customFormat="1" ht="36" customHeight="1">
      <c r="A35" s="21" t="s">
        <v>21</v>
      </c>
      <c r="B35" s="19" t="s">
        <v>18</v>
      </c>
      <c r="C35" s="17">
        <f>C36+C42+C43+C44</f>
        <v>6170</v>
      </c>
      <c r="D35" s="25"/>
    </row>
    <row r="36" spans="1:4" s="2" customFormat="1" ht="77.25" customHeight="1">
      <c r="A36" s="21" t="s">
        <v>22</v>
      </c>
      <c r="B36" s="19" t="s">
        <v>72</v>
      </c>
      <c r="C36" s="17">
        <f>C37+C41+C40</f>
        <v>3700</v>
      </c>
      <c r="D36" s="25"/>
    </row>
    <row r="37" spans="1:4" s="2" customFormat="1" ht="75" hidden="1">
      <c r="A37" s="6" t="s">
        <v>32</v>
      </c>
      <c r="B37" s="3" t="s">
        <v>31</v>
      </c>
      <c r="C37" s="4">
        <f>C38+C39</f>
        <v>2000</v>
      </c>
      <c r="D37" s="25"/>
    </row>
    <row r="38" spans="1:4" s="2" customFormat="1" ht="80.25" customHeight="1">
      <c r="A38" s="6" t="s">
        <v>32</v>
      </c>
      <c r="B38" s="3" t="s">
        <v>54</v>
      </c>
      <c r="C38" s="4">
        <v>2000</v>
      </c>
      <c r="D38" s="25"/>
    </row>
    <row r="39" spans="1:4" s="2" customFormat="1" ht="63.75" customHeight="1" hidden="1">
      <c r="A39" s="6" t="s">
        <v>32</v>
      </c>
      <c r="B39" s="3" t="s">
        <v>53</v>
      </c>
      <c r="C39" s="4">
        <v>0</v>
      </c>
      <c r="D39" s="25"/>
    </row>
    <row r="40" spans="1:4" s="2" customFormat="1" ht="80.25" customHeight="1">
      <c r="A40" s="6" t="s">
        <v>74</v>
      </c>
      <c r="B40" s="3" t="s">
        <v>75</v>
      </c>
      <c r="C40" s="4">
        <v>1500</v>
      </c>
      <c r="D40" s="25"/>
    </row>
    <row r="41" spans="1:4" s="2" customFormat="1" ht="42.75" customHeight="1">
      <c r="A41" s="6" t="s">
        <v>80</v>
      </c>
      <c r="B41" s="3" t="s">
        <v>79</v>
      </c>
      <c r="C41" s="4">
        <v>200</v>
      </c>
      <c r="D41" s="25"/>
    </row>
    <row r="42" spans="1:4" s="2" customFormat="1" ht="51" customHeight="1">
      <c r="A42" s="6" t="s">
        <v>77</v>
      </c>
      <c r="B42" s="3" t="s">
        <v>78</v>
      </c>
      <c r="C42" s="4">
        <v>50</v>
      </c>
      <c r="D42" s="25"/>
    </row>
    <row r="43" spans="1:4" s="2" customFormat="1" ht="78.75" customHeight="1">
      <c r="A43" s="6" t="s">
        <v>185</v>
      </c>
      <c r="B43" s="3" t="s">
        <v>188</v>
      </c>
      <c r="C43" s="4">
        <v>1650</v>
      </c>
      <c r="D43" s="25"/>
    </row>
    <row r="44" spans="1:4" s="2" customFormat="1" ht="105">
      <c r="A44" s="6" t="s">
        <v>194</v>
      </c>
      <c r="B44" s="3" t="s">
        <v>195</v>
      </c>
      <c r="C44" s="4">
        <v>770</v>
      </c>
      <c r="D44" s="31"/>
    </row>
    <row r="45" spans="1:4" s="2" customFormat="1" ht="31.5">
      <c r="A45" s="21" t="s">
        <v>23</v>
      </c>
      <c r="B45" s="19" t="s">
        <v>55</v>
      </c>
      <c r="C45" s="17">
        <f>C46+C49+C50</f>
        <v>525.2</v>
      </c>
      <c r="D45" s="25"/>
    </row>
    <row r="46" spans="1:4" s="2" customFormat="1" ht="37.5" customHeight="1">
      <c r="A46" s="6" t="s">
        <v>67</v>
      </c>
      <c r="B46" s="5" t="s">
        <v>61</v>
      </c>
      <c r="C46" s="4">
        <f>C47+C48</f>
        <v>200</v>
      </c>
      <c r="D46" s="25"/>
    </row>
    <row r="47" spans="1:4" s="2" customFormat="1" ht="48.75" customHeight="1">
      <c r="A47" s="6" t="s">
        <v>64</v>
      </c>
      <c r="B47" s="5" t="s">
        <v>62</v>
      </c>
      <c r="C47" s="4">
        <v>200</v>
      </c>
      <c r="D47" s="25"/>
    </row>
    <row r="48" spans="1:4" s="2" customFormat="1" ht="45" hidden="1">
      <c r="A48" s="6" t="s">
        <v>65</v>
      </c>
      <c r="B48" s="5" t="s">
        <v>63</v>
      </c>
      <c r="C48" s="4">
        <v>0</v>
      </c>
      <c r="D48" s="25"/>
    </row>
    <row r="49" spans="1:4" s="2" customFormat="1" ht="42.75" customHeight="1">
      <c r="A49" s="11" t="s">
        <v>33</v>
      </c>
      <c r="B49" s="3" t="s">
        <v>56</v>
      </c>
      <c r="C49" s="4">
        <v>325.2</v>
      </c>
      <c r="D49" s="25"/>
    </row>
    <row r="50" spans="1:4" s="2" customFormat="1" ht="33" customHeight="1" hidden="1">
      <c r="A50" s="11" t="s">
        <v>34</v>
      </c>
      <c r="B50" s="3" t="s">
        <v>70</v>
      </c>
      <c r="C50" s="4">
        <v>0</v>
      </c>
      <c r="D50" s="25"/>
    </row>
    <row r="51" spans="1:4" s="2" customFormat="1" ht="31.5">
      <c r="A51" s="21" t="s">
        <v>24</v>
      </c>
      <c r="B51" s="19" t="s">
        <v>71</v>
      </c>
      <c r="C51" s="17">
        <f>C53+C54+C52</f>
        <v>150</v>
      </c>
      <c r="D51" s="25"/>
    </row>
    <row r="52" spans="1:6" s="2" customFormat="1" ht="87" customHeight="1" hidden="1">
      <c r="A52" s="41" t="s">
        <v>174</v>
      </c>
      <c r="B52" s="3" t="s">
        <v>172</v>
      </c>
      <c r="C52" s="4">
        <v>0</v>
      </c>
      <c r="D52" s="48" t="s">
        <v>173</v>
      </c>
      <c r="E52" s="49"/>
      <c r="F52" s="49"/>
    </row>
    <row r="53" spans="1:4" s="2" customFormat="1" ht="45">
      <c r="A53" s="6" t="s">
        <v>35</v>
      </c>
      <c r="B53" s="3" t="s">
        <v>57</v>
      </c>
      <c r="C53" s="4">
        <v>150</v>
      </c>
      <c r="D53" s="25"/>
    </row>
    <row r="54" spans="1:4" s="2" customFormat="1" ht="52.5" customHeight="1" hidden="1">
      <c r="A54" s="6" t="s">
        <v>86</v>
      </c>
      <c r="B54" s="3" t="s">
        <v>87</v>
      </c>
      <c r="C54" s="4">
        <v>0</v>
      </c>
      <c r="D54" s="25"/>
    </row>
    <row r="55" spans="1:4" s="2" customFormat="1" ht="18.75" customHeight="1">
      <c r="A55" s="21" t="s">
        <v>11</v>
      </c>
      <c r="B55" s="19" t="s">
        <v>69</v>
      </c>
      <c r="C55" s="17">
        <f>C56+C59+C60+C61+C65+C62+C63+C64</f>
        <v>370</v>
      </c>
      <c r="D55" s="25"/>
    </row>
    <row r="56" spans="1:4" s="2" customFormat="1" ht="75">
      <c r="A56" s="6" t="s">
        <v>145</v>
      </c>
      <c r="B56" s="3" t="s">
        <v>146</v>
      </c>
      <c r="C56" s="4">
        <v>20</v>
      </c>
      <c r="D56" s="16" t="s">
        <v>151</v>
      </c>
    </row>
    <row r="57" spans="1:4" s="2" customFormat="1" ht="75" hidden="1">
      <c r="A57" s="11" t="s">
        <v>148</v>
      </c>
      <c r="B57" s="3" t="s">
        <v>147</v>
      </c>
      <c r="C57" s="4"/>
      <c r="D57" s="16" t="s">
        <v>152</v>
      </c>
    </row>
    <row r="58" spans="1:4" s="2" customFormat="1" ht="75" hidden="1">
      <c r="A58" s="6" t="s">
        <v>149</v>
      </c>
      <c r="B58" s="3" t="s">
        <v>150</v>
      </c>
      <c r="C58" s="4"/>
      <c r="D58" s="16" t="s">
        <v>151</v>
      </c>
    </row>
    <row r="59" spans="1:4" s="2" customFormat="1" ht="45" customHeight="1">
      <c r="A59" s="6" t="s">
        <v>130</v>
      </c>
      <c r="B59" s="3" t="s">
        <v>131</v>
      </c>
      <c r="C59" s="4">
        <v>100</v>
      </c>
      <c r="D59" s="16"/>
    </row>
    <row r="60" spans="1:4" s="2" customFormat="1" ht="79.5" customHeight="1">
      <c r="A60" s="6" t="s">
        <v>132</v>
      </c>
      <c r="B60" s="3" t="s">
        <v>133</v>
      </c>
      <c r="C60" s="4">
        <v>50</v>
      </c>
      <c r="D60" s="16" t="s">
        <v>153</v>
      </c>
    </row>
    <row r="61" spans="1:4" s="2" customFormat="1" ht="75" hidden="1">
      <c r="A61" s="6" t="s">
        <v>135</v>
      </c>
      <c r="B61" s="3" t="s">
        <v>134</v>
      </c>
      <c r="C61" s="4">
        <v>0</v>
      </c>
      <c r="D61" s="16" t="s">
        <v>180</v>
      </c>
    </row>
    <row r="62" spans="1:4" s="2" customFormat="1" ht="76.5" customHeight="1" hidden="1">
      <c r="A62" s="6" t="s">
        <v>168</v>
      </c>
      <c r="B62" s="3" t="s">
        <v>169</v>
      </c>
      <c r="C62" s="4">
        <v>0</v>
      </c>
      <c r="D62" s="16"/>
    </row>
    <row r="63" spans="1:4" s="2" customFormat="1" ht="50.25" customHeight="1" hidden="1">
      <c r="A63" s="6" t="s">
        <v>158</v>
      </c>
      <c r="B63" s="3" t="s">
        <v>159</v>
      </c>
      <c r="C63" s="4">
        <v>0</v>
      </c>
      <c r="D63" s="16" t="s">
        <v>167</v>
      </c>
    </row>
    <row r="64" spans="1:4" s="2" customFormat="1" ht="62.25" customHeight="1" hidden="1">
      <c r="A64" s="42" t="s">
        <v>171</v>
      </c>
      <c r="B64" s="3" t="s">
        <v>170</v>
      </c>
      <c r="C64" s="4">
        <v>0</v>
      </c>
      <c r="D64" s="16"/>
    </row>
    <row r="65" spans="1:4" s="2" customFormat="1" ht="64.5" customHeight="1">
      <c r="A65" s="6" t="s">
        <v>137</v>
      </c>
      <c r="B65" s="3" t="s">
        <v>136</v>
      </c>
      <c r="C65" s="4">
        <v>200</v>
      </c>
      <c r="D65" s="16"/>
    </row>
    <row r="66" spans="1:4" s="2" customFormat="1" ht="75" hidden="1">
      <c r="A66" s="11" t="s">
        <v>135</v>
      </c>
      <c r="B66" s="3" t="s">
        <v>134</v>
      </c>
      <c r="C66" s="4">
        <v>0</v>
      </c>
      <c r="D66" s="16"/>
    </row>
    <row r="67" spans="1:4" s="2" customFormat="1" ht="18" customHeight="1" hidden="1">
      <c r="A67" s="6" t="s">
        <v>28</v>
      </c>
      <c r="B67" s="3" t="s">
        <v>138</v>
      </c>
      <c r="C67" s="17">
        <f>C70+C68</f>
        <v>0</v>
      </c>
      <c r="D67" s="16"/>
    </row>
    <row r="68" spans="1:4" s="2" customFormat="1" ht="15.75" hidden="1">
      <c r="A68" s="43" t="s">
        <v>197</v>
      </c>
      <c r="B68" s="34" t="s">
        <v>198</v>
      </c>
      <c r="C68" s="17">
        <f>C69</f>
        <v>0</v>
      </c>
      <c r="D68" s="16"/>
    </row>
    <row r="69" spans="1:4" s="2" customFormat="1" ht="30" hidden="1">
      <c r="A69" s="32" t="s">
        <v>199</v>
      </c>
      <c r="B69" s="33" t="s">
        <v>200</v>
      </c>
      <c r="C69" s="17">
        <v>0</v>
      </c>
      <c r="D69" s="16"/>
    </row>
    <row r="70" spans="1:4" s="2" customFormat="1" ht="21" customHeight="1" hidden="1">
      <c r="A70" s="6" t="s">
        <v>28</v>
      </c>
      <c r="B70" s="3" t="s">
        <v>139</v>
      </c>
      <c r="C70" s="17">
        <f>C71</f>
        <v>0</v>
      </c>
      <c r="D70" s="16"/>
    </row>
    <row r="71" spans="1:4" s="2" customFormat="1" ht="17.25" customHeight="1" hidden="1">
      <c r="A71" s="20" t="s">
        <v>120</v>
      </c>
      <c r="B71" s="3" t="s">
        <v>140</v>
      </c>
      <c r="C71" s="4">
        <v>0</v>
      </c>
      <c r="D71" s="16"/>
    </row>
    <row r="72" spans="1:4" s="2" customFormat="1" ht="21" customHeight="1">
      <c r="A72" s="21" t="s">
        <v>4</v>
      </c>
      <c r="B72" s="19" t="s">
        <v>58</v>
      </c>
      <c r="C72" s="35">
        <f>C73+C100+C105+C98</f>
        <v>536327</v>
      </c>
      <c r="D72" s="16"/>
    </row>
    <row r="73" spans="1:4" s="2" customFormat="1" ht="31.5">
      <c r="A73" s="21" t="s">
        <v>25</v>
      </c>
      <c r="B73" s="19" t="s">
        <v>59</v>
      </c>
      <c r="C73" s="35">
        <f>C74+C78+C95</f>
        <v>536327</v>
      </c>
      <c r="D73" s="25"/>
    </row>
    <row r="74" spans="1:4" s="2" customFormat="1" ht="21" customHeight="1" hidden="1">
      <c r="A74" s="21" t="s">
        <v>95</v>
      </c>
      <c r="B74" s="19" t="s">
        <v>91</v>
      </c>
      <c r="C74" s="17">
        <f>C75+C76+C77</f>
        <v>0</v>
      </c>
      <c r="D74" s="25"/>
    </row>
    <row r="75" spans="1:4" s="2" customFormat="1" ht="33" customHeight="1" hidden="1">
      <c r="A75" s="29" t="s">
        <v>36</v>
      </c>
      <c r="B75" s="19" t="s">
        <v>81</v>
      </c>
      <c r="C75" s="17">
        <v>0</v>
      </c>
      <c r="D75" s="25"/>
    </row>
    <row r="76" spans="1:4" s="2" customFormat="1" ht="34.5" customHeight="1" hidden="1">
      <c r="A76" s="29" t="s">
        <v>37</v>
      </c>
      <c r="B76" s="19" t="s">
        <v>82</v>
      </c>
      <c r="C76" s="17">
        <v>0</v>
      </c>
      <c r="D76" s="25"/>
    </row>
    <row r="77" spans="1:4" s="2" customFormat="1" ht="31.5" hidden="1">
      <c r="A77" s="21" t="s">
        <v>38</v>
      </c>
      <c r="B77" s="37" t="s">
        <v>92</v>
      </c>
      <c r="C77" s="17">
        <v>0</v>
      </c>
      <c r="D77" s="25"/>
    </row>
    <row r="78" spans="1:4" s="2" customFormat="1" ht="31.5">
      <c r="A78" s="21" t="s">
        <v>96</v>
      </c>
      <c r="B78" s="19" t="s">
        <v>93</v>
      </c>
      <c r="C78" s="35">
        <f>C85+C87+C81+C79+C83</f>
        <v>534054.4</v>
      </c>
      <c r="D78" s="25"/>
    </row>
    <row r="79" spans="1:4" s="2" customFormat="1" ht="105" customHeight="1" hidden="1">
      <c r="A79" s="44" t="s">
        <v>181</v>
      </c>
      <c r="B79" s="19" t="s">
        <v>182</v>
      </c>
      <c r="C79" s="35">
        <f>C80</f>
        <v>0</v>
      </c>
      <c r="D79" s="25"/>
    </row>
    <row r="80" spans="1:4" s="2" customFormat="1" ht="111" customHeight="1" hidden="1">
      <c r="A80" s="44" t="s">
        <v>183</v>
      </c>
      <c r="B80" s="19" t="s">
        <v>184</v>
      </c>
      <c r="C80" s="17">
        <v>0</v>
      </c>
      <c r="D80" s="25"/>
    </row>
    <row r="81" spans="1:4" s="2" customFormat="1" ht="31.5" hidden="1">
      <c r="A81" s="21" t="s">
        <v>154</v>
      </c>
      <c r="B81" s="19" t="s">
        <v>156</v>
      </c>
      <c r="C81" s="17">
        <f>C82</f>
        <v>0</v>
      </c>
      <c r="D81" s="25"/>
    </row>
    <row r="82" spans="1:4" s="2" customFormat="1" ht="47.25" hidden="1">
      <c r="A82" s="21" t="s">
        <v>155</v>
      </c>
      <c r="B82" s="19" t="s">
        <v>157</v>
      </c>
      <c r="C82" s="17">
        <v>0</v>
      </c>
      <c r="D82" s="25"/>
    </row>
    <row r="83" spans="1:4" s="2" customFormat="1" ht="117" customHeight="1">
      <c r="A83" s="44" t="s">
        <v>181</v>
      </c>
      <c r="B83" s="19" t="s">
        <v>196</v>
      </c>
      <c r="C83" s="17">
        <f>C84</f>
        <v>439992.2</v>
      </c>
      <c r="D83" s="31"/>
    </row>
    <row r="84" spans="1:4" s="2" customFormat="1" ht="100.5" customHeight="1">
      <c r="A84" s="44" t="s">
        <v>183</v>
      </c>
      <c r="B84" s="19" t="s">
        <v>184</v>
      </c>
      <c r="C84" s="17">
        <v>439992.2</v>
      </c>
      <c r="D84" s="31"/>
    </row>
    <row r="85" spans="1:4" s="2" customFormat="1" ht="31.5" hidden="1">
      <c r="A85" s="30" t="s">
        <v>116</v>
      </c>
      <c r="B85" s="19" t="s">
        <v>119</v>
      </c>
      <c r="C85" s="17">
        <f>C86</f>
        <v>0</v>
      </c>
      <c r="D85" s="25"/>
    </row>
    <row r="86" spans="1:4" s="2" customFormat="1" ht="30" hidden="1">
      <c r="A86" s="6" t="s">
        <v>117</v>
      </c>
      <c r="B86" s="3" t="s">
        <v>118</v>
      </c>
      <c r="C86" s="4">
        <v>0</v>
      </c>
      <c r="D86" s="25"/>
    </row>
    <row r="87" spans="1:4" s="2" customFormat="1" ht="21.75" customHeight="1">
      <c r="A87" s="21" t="s">
        <v>10</v>
      </c>
      <c r="B87" s="19" t="s">
        <v>94</v>
      </c>
      <c r="C87" s="17">
        <f>C88</f>
        <v>94062.2</v>
      </c>
      <c r="D87" s="25"/>
    </row>
    <row r="88" spans="1:4" s="2" customFormat="1" ht="24" customHeight="1">
      <c r="A88" s="21" t="s">
        <v>97</v>
      </c>
      <c r="B88" s="19" t="s">
        <v>98</v>
      </c>
      <c r="C88" s="17">
        <f>SUM(C89:C94)</f>
        <v>94062.2</v>
      </c>
      <c r="D88" s="25"/>
    </row>
    <row r="89" spans="1:4" s="2" customFormat="1" ht="75">
      <c r="A89" s="6" t="s">
        <v>115</v>
      </c>
      <c r="B89" s="3" t="s">
        <v>104</v>
      </c>
      <c r="C89" s="4">
        <v>8062.2</v>
      </c>
      <c r="D89" s="25"/>
    </row>
    <row r="90" spans="1:4" s="2" customFormat="1" ht="75" hidden="1">
      <c r="A90" s="11" t="s">
        <v>142</v>
      </c>
      <c r="B90" s="3" t="s">
        <v>105</v>
      </c>
      <c r="C90" s="4">
        <v>0</v>
      </c>
      <c r="D90" s="25"/>
    </row>
    <row r="91" spans="1:4" s="2" customFormat="1" ht="75.75" customHeight="1" hidden="1">
      <c r="A91" s="11" t="s">
        <v>143</v>
      </c>
      <c r="B91" s="3" t="s">
        <v>106</v>
      </c>
      <c r="C91" s="4">
        <v>0</v>
      </c>
      <c r="D91" s="25"/>
    </row>
    <row r="92" spans="1:4" s="2" customFormat="1" ht="67.5" customHeight="1" hidden="1">
      <c r="A92" s="11" t="s">
        <v>88</v>
      </c>
      <c r="B92" s="3" t="s">
        <v>99</v>
      </c>
      <c r="C92" s="4"/>
      <c r="D92" s="25"/>
    </row>
    <row r="93" spans="1:4" s="2" customFormat="1" ht="73.5" customHeight="1">
      <c r="A93" s="11" t="s">
        <v>89</v>
      </c>
      <c r="B93" s="12" t="s">
        <v>129</v>
      </c>
      <c r="C93" s="4">
        <v>86000</v>
      </c>
      <c r="D93" s="25"/>
    </row>
    <row r="94" spans="1:4" s="2" customFormat="1" ht="73.5" customHeight="1" hidden="1">
      <c r="A94" s="11" t="s">
        <v>128</v>
      </c>
      <c r="B94" s="12" t="s">
        <v>144</v>
      </c>
      <c r="C94" s="4"/>
      <c r="D94" s="25"/>
    </row>
    <row r="95" spans="1:4" s="2" customFormat="1" ht="31.5">
      <c r="A95" s="21" t="s">
        <v>100</v>
      </c>
      <c r="B95" s="19" t="s">
        <v>101</v>
      </c>
      <c r="C95" s="17">
        <f>C96+C97</f>
        <v>2272.6</v>
      </c>
      <c r="D95" s="25"/>
    </row>
    <row r="96" spans="1:4" s="2" customFormat="1" ht="60">
      <c r="A96" s="6" t="s">
        <v>201</v>
      </c>
      <c r="B96" s="3" t="s">
        <v>102</v>
      </c>
      <c r="C96" s="4">
        <v>2105.6</v>
      </c>
      <c r="D96" s="25"/>
    </row>
    <row r="97" spans="1:4" s="2" customFormat="1" ht="30.75" thickBot="1">
      <c r="A97" s="45" t="s">
        <v>39</v>
      </c>
      <c r="B97" s="14" t="s">
        <v>103</v>
      </c>
      <c r="C97" s="15">
        <v>167</v>
      </c>
      <c r="D97" s="25"/>
    </row>
    <row r="98" spans="1:4" s="2" customFormat="1" ht="37.5" customHeight="1" hidden="1">
      <c r="A98" s="18" t="s">
        <v>160</v>
      </c>
      <c r="B98" s="38" t="s">
        <v>163</v>
      </c>
      <c r="C98" s="39">
        <f>C99</f>
        <v>0</v>
      </c>
      <c r="D98" s="25"/>
    </row>
    <row r="99" spans="1:4" s="2" customFormat="1" ht="37.5" customHeight="1" hidden="1">
      <c r="A99" s="6" t="s">
        <v>161</v>
      </c>
      <c r="B99" s="3" t="s">
        <v>162</v>
      </c>
      <c r="C99" s="4">
        <v>0</v>
      </c>
      <c r="D99" s="25"/>
    </row>
    <row r="100" spans="1:4" s="2" customFormat="1" ht="105" customHeight="1" hidden="1">
      <c r="A100" s="6" t="s">
        <v>29</v>
      </c>
      <c r="B100" s="3" t="s">
        <v>60</v>
      </c>
      <c r="C100" s="17">
        <f>C101</f>
        <v>0</v>
      </c>
      <c r="D100" s="25"/>
    </row>
    <row r="101" spans="1:4" s="2" customFormat="1" ht="30" customHeight="1" hidden="1">
      <c r="A101" s="6" t="s">
        <v>41</v>
      </c>
      <c r="B101" s="3" t="s">
        <v>121</v>
      </c>
      <c r="C101" s="4">
        <f>C103+C104+C102</f>
        <v>0</v>
      </c>
      <c r="D101" s="25"/>
    </row>
    <row r="102" spans="1:4" s="2" customFormat="1" ht="75" customHeight="1" hidden="1">
      <c r="A102" s="6" t="s">
        <v>123</v>
      </c>
      <c r="B102" s="3" t="s">
        <v>122</v>
      </c>
      <c r="C102" s="4">
        <v>0</v>
      </c>
      <c r="D102" s="25"/>
    </row>
    <row r="103" spans="1:4" s="2" customFormat="1" ht="45" customHeight="1" hidden="1">
      <c r="A103" s="6" t="s">
        <v>40</v>
      </c>
      <c r="B103" s="3" t="s">
        <v>124</v>
      </c>
      <c r="C103" s="4">
        <v>0</v>
      </c>
      <c r="D103" s="25"/>
    </row>
    <row r="104" spans="1:4" s="2" customFormat="1" ht="30" customHeight="1" hidden="1">
      <c r="A104" s="6" t="s">
        <v>41</v>
      </c>
      <c r="B104" s="3" t="s">
        <v>125</v>
      </c>
      <c r="C104" s="4">
        <v>0</v>
      </c>
      <c r="D104" s="25"/>
    </row>
    <row r="105" spans="1:4" s="2" customFormat="1" ht="30" hidden="1">
      <c r="A105" s="11" t="s">
        <v>90</v>
      </c>
      <c r="B105" s="3" t="s">
        <v>85</v>
      </c>
      <c r="C105" s="17">
        <f>C106</f>
        <v>0</v>
      </c>
      <c r="D105" s="25"/>
    </row>
    <row r="106" spans="1:4" s="2" customFormat="1" ht="45" hidden="1">
      <c r="A106" s="11" t="s">
        <v>83</v>
      </c>
      <c r="B106" s="3" t="s">
        <v>126</v>
      </c>
      <c r="C106" s="4">
        <f>C107</f>
        <v>0</v>
      </c>
      <c r="D106" s="25"/>
    </row>
    <row r="107" spans="1:4" s="2" customFormat="1" ht="45.75" hidden="1" thickBot="1">
      <c r="A107" s="13" t="s">
        <v>84</v>
      </c>
      <c r="B107" s="14" t="s">
        <v>127</v>
      </c>
      <c r="C107" s="15">
        <v>0</v>
      </c>
      <c r="D107" s="25"/>
    </row>
    <row r="108" spans="1:4" s="2" customFormat="1" ht="35.25" customHeight="1">
      <c r="A108" s="1"/>
      <c r="B108" s="1"/>
      <c r="C108" s="1"/>
      <c r="D108" s="25"/>
    </row>
  </sheetData>
  <sheetProtection/>
  <mergeCells count="7">
    <mergeCell ref="D52:F52"/>
    <mergeCell ref="B1:C1"/>
    <mergeCell ref="A2:C2"/>
    <mergeCell ref="B3:C3"/>
    <mergeCell ref="B4:C4"/>
    <mergeCell ref="A5:C5"/>
    <mergeCell ref="A6:C6"/>
  </mergeCells>
  <printOptions/>
  <pageMargins left="0.6692913385826772" right="0.2362204724409449" top="0.17" bottom="0" header="0.3" footer="0.2362204724409449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2022-11-14T06:40:34Z</cp:lastPrinted>
  <dcterms:created xsi:type="dcterms:W3CDTF">1996-10-08T23:32:33Z</dcterms:created>
  <dcterms:modified xsi:type="dcterms:W3CDTF">2022-11-14T06:43:09Z</dcterms:modified>
  <cp:category/>
  <cp:version/>
  <cp:contentType/>
  <cp:contentStatus/>
</cp:coreProperties>
</file>